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0.2\Salud\Compartida\Ximena Muñoz\Observatorio\6. Ambiental\"/>
    </mc:Choice>
  </mc:AlternateContent>
  <bookViews>
    <workbookView xWindow="0" yWindow="0" windowWidth="28800" windowHeight="11715"/>
  </bookViews>
  <sheets>
    <sheet name="ETV" sheetId="6" r:id="rId1"/>
    <sheet name="Indicadores" sheetId="5" r:id="rId2"/>
    <sheet name="Estadísticas Dengue" sheetId="2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D13" i="5"/>
  <c r="E9" i="6"/>
  <c r="F9" i="6"/>
  <c r="G9" i="6"/>
  <c r="D9" i="6"/>
  <c r="E217" i="2"/>
  <c r="G217" i="2"/>
  <c r="F217" i="2"/>
  <c r="H217" i="2"/>
  <c r="I217" i="2"/>
</calcChain>
</file>

<file path=xl/sharedStrings.xml><?xml version="1.0" encoding="utf-8"?>
<sst xmlns="http://schemas.openxmlformats.org/spreadsheetml/2006/main" count="150" uniqueCount="105">
  <si>
    <t>DENGUE</t>
  </si>
  <si>
    <t>Año 2015</t>
  </si>
  <si>
    <t>Año 2016</t>
  </si>
  <si>
    <t>Año 2017</t>
  </si>
  <si>
    <t>Año 2018</t>
  </si>
  <si>
    <t>Año 2019</t>
  </si>
  <si>
    <t>Año 2020</t>
  </si>
  <si>
    <t>Año</t>
  </si>
  <si>
    <t>Casos</t>
  </si>
  <si>
    <t>Fuente: Sivigila Municipal</t>
  </si>
  <si>
    <t>Se realiza depuración de datos y eliminación de casos descartados por IGM</t>
  </si>
  <si>
    <t>Total general</t>
  </si>
  <si>
    <t>00 a 04</t>
  </si>
  <si>
    <t>05 a 09</t>
  </si>
  <si>
    <t>10 a 19</t>
  </si>
  <si>
    <t>20 a 29</t>
  </si>
  <si>
    <t>30 a 39</t>
  </si>
  <si>
    <t>40 a 49</t>
  </si>
  <si>
    <t>50 a 59</t>
  </si>
  <si>
    <t>60 a 69</t>
  </si>
  <si>
    <t>70 y más</t>
  </si>
  <si>
    <t>Grupo de edad</t>
  </si>
  <si>
    <t>Mujeres</t>
  </si>
  <si>
    <t>Hombres</t>
  </si>
  <si>
    <t>tip_ss_</t>
  </si>
  <si>
    <t>Contributivo</t>
  </si>
  <si>
    <t>Especial</t>
  </si>
  <si>
    <t>Indeterminado</t>
  </si>
  <si>
    <t>No Asegurado</t>
  </si>
  <si>
    <t>Excepción</t>
  </si>
  <si>
    <t>Subsidiado</t>
  </si>
  <si>
    <t>Tipo de Aseguramiento</t>
  </si>
  <si>
    <t>Probable</t>
  </si>
  <si>
    <t>Confirmado por Laboratorio</t>
  </si>
  <si>
    <t>Confirmado por Nexo Epidemiológico</t>
  </si>
  <si>
    <t>Dengue sin signos de alarma</t>
  </si>
  <si>
    <t>Dengue con signos de alarma</t>
  </si>
  <si>
    <t>Clasificación del caso</t>
  </si>
  <si>
    <t>Tipo de caso</t>
  </si>
  <si>
    <t>Ambulatoria</t>
  </si>
  <si>
    <t>Hospitalización piso</t>
  </si>
  <si>
    <t>Unidad de cuidados intensivos</t>
  </si>
  <si>
    <t>Observación</t>
  </si>
  <si>
    <t>Remisión para hospitalización</t>
  </si>
  <si>
    <t>Conducta</t>
  </si>
  <si>
    <t>Distribución de casos notificados por tipo de caso, Año 2016-2021</t>
  </si>
  <si>
    <t>Distribución de casos notificados por tipo de aseguramiento, Año 2016-2021</t>
  </si>
  <si>
    <t>Distribución de casos notificados por conducta, Año 2016-2021</t>
  </si>
  <si>
    <t>Distribución de casos notificados por clasificación del caso, Año 2016-2021</t>
  </si>
  <si>
    <t xml:space="preserve"> </t>
  </si>
  <si>
    <t>Año 2021*</t>
  </si>
  <si>
    <t>A semana epidemiológica 31. Cierre de base de datos de Sivigila en el año 2022</t>
  </si>
  <si>
    <t>Mortalidad por Dengue</t>
  </si>
  <si>
    <t xml:space="preserve">Por procedencia Itagüí </t>
  </si>
  <si>
    <t>MUNICIPIO DE ITAGÜÍ</t>
  </si>
  <si>
    <t>ESTADÍSTICAS DE ENFERMEDADES TRANSMITIDAS POR VECTORES</t>
  </si>
  <si>
    <t>Distribución de casos notificados por grupo de edad, año 2016-2021</t>
  </si>
  <si>
    <t>Distribución de casos notificados por sexo, año 2016-2021</t>
  </si>
  <si>
    <t>Distribución de casos notificados por semana epidemiológica, año 2019-2021</t>
  </si>
  <si>
    <t>Distribución de casos notificados por semana epidemiológica, año 2016-2020</t>
  </si>
  <si>
    <t>Sexo\Año</t>
  </si>
  <si>
    <t>Tasa x cienmil habitantes</t>
  </si>
  <si>
    <t xml:space="preserve">Arbovirosis </t>
  </si>
  <si>
    <t>Consolidado seguimiento casos clinicos</t>
  </si>
  <si>
    <t>Indicador</t>
  </si>
  <si>
    <t>Numerador</t>
  </si>
  <si>
    <t>Denominador</t>
  </si>
  <si>
    <t>Casos de Dengue grave hospitalizados</t>
  </si>
  <si>
    <t>Personas con dengue grave hospitalizadas</t>
  </si>
  <si>
    <t>Personas con dengue grave</t>
  </si>
  <si>
    <t>Casos de Dengue con signos de alarma hospitalizados</t>
  </si>
  <si>
    <t>Personas con dengue con signos de alarma hospitalizadas</t>
  </si>
  <si>
    <t>Malaria</t>
  </si>
  <si>
    <t>Consolidado seguimiento casos clínicos</t>
  </si>
  <si>
    <t>Tratamientos de malaria terminado</t>
  </si>
  <si>
    <t>Personas que terminaron tratamiento</t>
  </si>
  <si>
    <t>Personas que inician tratamiento</t>
  </si>
  <si>
    <t>Leishmaniasis</t>
  </si>
  <si>
    <t>Observaciones</t>
  </si>
  <si>
    <t>Tratamientos de L. Cutánea terminados</t>
  </si>
  <si>
    <t>No se presentaron pacientes que tuvieron reacción adversa al medicamento o abandono del tratamiento</t>
  </si>
  <si>
    <t>Tratamientos de L. Visceral terminados</t>
  </si>
  <si>
    <t>Enfermedad de Chagas</t>
  </si>
  <si>
    <t>Proporción de casos agudos de Chagas con tratamiento</t>
  </si>
  <si>
    <t>No hubo casos</t>
  </si>
  <si>
    <t>Cobertura de gestantes tamizadas para enfermedad de Chagas</t>
  </si>
  <si>
    <t>Número de gestantes tamizadas</t>
  </si>
  <si>
    <t>Número de gestantes proyectadas</t>
  </si>
  <si>
    <t>SD</t>
  </si>
  <si>
    <t>Proporción de Gestantes detectadas y tratadas por la enfermedad de Chagas</t>
  </si>
  <si>
    <t>Proporción de pacientes con enfermedad de Chagas crónico con tratamiento terminado</t>
  </si>
  <si>
    <t>Accidente ofídico</t>
  </si>
  <si>
    <t>Agresiones por animales potencialmente transmisores de rabia</t>
  </si>
  <si>
    <t>Leptospirosis</t>
  </si>
  <si>
    <t>Enfermedades zoonóticas</t>
  </si>
  <si>
    <t>ESTADÍSTICAS DE ENFERMEDADES TRANSMITIDAS POR ANIMALES</t>
  </si>
  <si>
    <t>Enfermedades transmitidas por vectores</t>
  </si>
  <si>
    <t>Leishmaniasis cutánea</t>
  </si>
  <si>
    <t>Leishmaniasis mucosa</t>
  </si>
  <si>
    <t>Chikungunya</t>
  </si>
  <si>
    <t>Zika</t>
  </si>
  <si>
    <t>Chagas</t>
  </si>
  <si>
    <t>Personas con dengue con signos de alarma</t>
  </si>
  <si>
    <t>Dengue grave*</t>
  </si>
  <si>
    <t>*Este se encuentra más detallado en la última hoja.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</si>
</sst>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7" x14ac:knownFonts="1">
    <font>
      <sz val="11"/>
      <color theme="1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theme="1"/>
      <name val="Calibri Light"/>
      <family val="2"/>
      <scheme val="minor"/>
    </font>
    <font>
      <sz val="10"/>
      <name val="Calibri Light"/>
      <family val="2"/>
      <scheme val="minor"/>
    </font>
    <font>
      <b/>
      <sz val="18"/>
      <color theme="0"/>
      <name val="Calibri Light"/>
      <family val="2"/>
      <scheme val="minor"/>
    </font>
    <font>
      <b/>
      <sz val="16"/>
      <color theme="0"/>
      <name val="Calibri Light"/>
      <family val="2"/>
      <scheme val="minor"/>
    </font>
    <font>
      <b/>
      <sz val="14"/>
      <color theme="0"/>
      <name val="Calibri Light"/>
      <family val="2"/>
      <scheme val="minor"/>
    </font>
    <font>
      <sz val="11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inor"/>
    </font>
    <font>
      <b/>
      <sz val="11"/>
      <name val="Calibri Light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40AEFF"/>
        <bgColor indexed="64"/>
      </patternFill>
    </fill>
    <fill>
      <patternFill patternType="solid">
        <fgColor rgb="FFFF99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73">
    <xf numFmtId="0" fontId="0" fillId="0" borderId="0" xfId="0"/>
    <xf numFmtId="0" fontId="6" fillId="2" borderId="0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NumberFormat="1" applyFont="1" applyFill="1" applyBorder="1"/>
    <xf numFmtId="0" fontId="5" fillId="2" borderId="0" xfId="0" applyFont="1" applyFill="1" applyBorder="1"/>
    <xf numFmtId="0" fontId="5" fillId="2" borderId="0" xfId="0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2" borderId="0" xfId="0" applyFont="1" applyFill="1"/>
    <xf numFmtId="0" fontId="2" fillId="2" borderId="0" xfId="0" applyFont="1" applyFill="1"/>
    <xf numFmtId="0" fontId="0" fillId="2" borderId="0" xfId="0" applyNumberFormat="1" applyFont="1" applyFill="1" applyBorder="1"/>
    <xf numFmtId="0" fontId="7" fillId="2" borderId="0" xfId="0" applyFont="1" applyFill="1" applyBorder="1"/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8" borderId="0" xfId="4" applyFont="1"/>
    <xf numFmtId="0" fontId="2" fillId="9" borderId="1" xfId="5" applyNumberFormat="1" applyFont="1" applyBorder="1" applyAlignment="1">
      <alignment horizontal="center" vertical="center"/>
    </xf>
    <xf numFmtId="0" fontId="2" fillId="9" borderId="2" xfId="5" applyFont="1" applyBorder="1" applyAlignment="1">
      <alignment horizontal="center" vertical="center" wrapText="1"/>
    </xf>
    <xf numFmtId="0" fontId="4" fillId="2" borderId="1" xfId="0" applyFont="1" applyFill="1" applyBorder="1"/>
    <xf numFmtId="0" fontId="2" fillId="9" borderId="2" xfId="5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0" fontId="12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10" borderId="1" xfId="0" applyFont="1" applyFill="1" applyBorder="1"/>
    <xf numFmtId="0" fontId="5" fillId="0" borderId="1" xfId="0" applyFont="1" applyBorder="1" applyAlignment="1">
      <alignment horizontal="left"/>
    </xf>
    <xf numFmtId="0" fontId="4" fillId="10" borderId="1" xfId="0" applyFont="1" applyFill="1" applyBorder="1" applyAlignment="1">
      <alignment horizontal="left"/>
    </xf>
    <xf numFmtId="0" fontId="14" fillId="2" borderId="0" xfId="0" applyFont="1" applyFill="1"/>
    <xf numFmtId="0" fontId="4" fillId="1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10" borderId="1" xfId="0" applyNumberFormat="1" applyFont="1" applyFill="1" applyBorder="1" applyAlignment="1">
      <alignment horizontal="center"/>
    </xf>
    <xf numFmtId="0" fontId="4" fillId="10" borderId="1" xfId="6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7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9" fillId="5" borderId="0" xfId="1" applyFont="1" applyAlignment="1">
      <alignment horizontal="center"/>
    </xf>
    <xf numFmtId="0" fontId="11" fillId="6" borderId="0" xfId="2" applyFont="1" applyAlignment="1">
      <alignment horizontal="center"/>
    </xf>
    <xf numFmtId="0" fontId="16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0" fillId="13" borderId="0" xfId="3" applyFont="1" applyFill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8">
    <cellStyle name="60% - Énfasis1" xfId="2" builtinId="32"/>
    <cellStyle name="60% - Énfasis4" xfId="5" builtinId="44"/>
    <cellStyle name="Énfasis1" xfId="1" builtinId="29"/>
    <cellStyle name="Énfasis2" xfId="3" builtinId="33"/>
    <cellStyle name="Énfasis4" xfId="4" builtinId="41"/>
    <cellStyle name="Millares" xfId="6" builtinId="3"/>
    <cellStyle name="Normal" xfId="0" builtinId="0"/>
    <cellStyle name="Porcentaje" xfId="7" builtinId="5"/>
  </cellStyles>
  <dxfs count="0"/>
  <tableStyles count="0" defaultTableStyle="TableStyleMedium2" defaultPivotStyle="PivotStyleLight16"/>
  <colors>
    <mruColors>
      <color rgb="FFFF9900"/>
      <color rgb="FF40A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cap="none" baseline="0">
                <a:latin typeface="+mn-lt"/>
              </a:rPr>
              <a:t>Proporción de casos de enfermedades zoonóticas, 2018-2020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ETV!$D$5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ETV!$C$6:$C$8</c:f>
              <c:strCache>
                <c:ptCount val="3"/>
                <c:pt idx="0">
                  <c:v>Accidente ofídico</c:v>
                </c:pt>
                <c:pt idx="1">
                  <c:v>Agresiones por animales potencialmente transmisores de rabia</c:v>
                </c:pt>
                <c:pt idx="2">
                  <c:v>Leptospirosis</c:v>
                </c:pt>
              </c:strCache>
            </c:strRef>
          </c:cat>
          <c:val>
            <c:numRef>
              <c:f>ETV!$D$6:$D$8</c:f>
              <c:numCache>
                <c:formatCode>General</c:formatCode>
                <c:ptCount val="3"/>
                <c:pt idx="0">
                  <c:v>1</c:v>
                </c:pt>
                <c:pt idx="1">
                  <c:v>636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F2-4987-AB01-979B04672D8E}"/>
            </c:ext>
          </c:extLst>
        </c:ser>
        <c:ser>
          <c:idx val="1"/>
          <c:order val="1"/>
          <c:tx>
            <c:strRef>
              <c:f>ETV!$E$5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ETV!$C$6:$C$8</c:f>
              <c:strCache>
                <c:ptCount val="3"/>
                <c:pt idx="0">
                  <c:v>Accidente ofídico</c:v>
                </c:pt>
                <c:pt idx="1">
                  <c:v>Agresiones por animales potencialmente transmisores de rabia</c:v>
                </c:pt>
                <c:pt idx="2">
                  <c:v>Leptospirosis</c:v>
                </c:pt>
              </c:strCache>
            </c:strRef>
          </c:cat>
          <c:val>
            <c:numRef>
              <c:f>ETV!$E$6:$E$8</c:f>
              <c:numCache>
                <c:formatCode>General</c:formatCode>
                <c:ptCount val="3"/>
                <c:pt idx="0">
                  <c:v>0</c:v>
                </c:pt>
                <c:pt idx="1">
                  <c:v>614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F2-4987-AB01-979B04672D8E}"/>
            </c:ext>
          </c:extLst>
        </c:ser>
        <c:ser>
          <c:idx val="2"/>
          <c:order val="2"/>
          <c:tx>
            <c:strRef>
              <c:f>ETV!$F$5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ETV!$C$6:$C$8</c:f>
              <c:strCache>
                <c:ptCount val="3"/>
                <c:pt idx="0">
                  <c:v>Accidente ofídico</c:v>
                </c:pt>
                <c:pt idx="1">
                  <c:v>Agresiones por animales potencialmente transmisores de rabia</c:v>
                </c:pt>
                <c:pt idx="2">
                  <c:v>Leptospirosis</c:v>
                </c:pt>
              </c:strCache>
            </c:strRef>
          </c:cat>
          <c:val>
            <c:numRef>
              <c:f>ETV!$F$6:$F$8</c:f>
              <c:numCache>
                <c:formatCode>General</c:formatCode>
                <c:ptCount val="3"/>
                <c:pt idx="0">
                  <c:v>0</c:v>
                </c:pt>
                <c:pt idx="1">
                  <c:v>434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F2-4987-AB01-979B04672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"/>
        <c:axId val="2109406736"/>
        <c:axId val="2109394768"/>
      </c:barChart>
      <c:catAx>
        <c:axId val="210940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09394768"/>
        <c:crosses val="autoZero"/>
        <c:auto val="1"/>
        <c:lblAlgn val="ctr"/>
        <c:lblOffset val="100"/>
        <c:noMultiLvlLbl val="0"/>
      </c:catAx>
      <c:valAx>
        <c:axId val="2109394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0940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Distribución de casos notificados por sexo, Año 2016-2021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'Estadísticas Dengue'!$D$162</c:f>
              <c:strCache>
                <c:ptCount val="1"/>
                <c:pt idx="0">
                  <c:v>Probable</c:v>
                </c:pt>
              </c:strCache>
            </c:strRef>
          </c:tx>
          <c:spPr>
            <a:ln w="28575" cap="rnd">
              <a:solidFill>
                <a:schemeClr val="accent1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Dengue'!$E$162:$J$162</c:f>
              <c:numCache>
                <c:formatCode>#,##0</c:formatCode>
                <c:ptCount val="6"/>
                <c:pt idx="0">
                  <c:v>1646</c:v>
                </c:pt>
                <c:pt idx="1">
                  <c:v>95</c:v>
                </c:pt>
                <c:pt idx="2">
                  <c:v>38</c:v>
                </c:pt>
                <c:pt idx="3">
                  <c:v>28</c:v>
                </c:pt>
                <c:pt idx="4">
                  <c:v>4</c:v>
                </c:pt>
                <c:pt idx="5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E9-4619-994D-70190C68284C}"/>
            </c:ext>
          </c:extLst>
        </c:ser>
        <c:ser>
          <c:idx val="1"/>
          <c:order val="1"/>
          <c:tx>
            <c:strRef>
              <c:f>'Estadísticas Dengue'!$D$163</c:f>
              <c:strCache>
                <c:ptCount val="1"/>
                <c:pt idx="0">
                  <c:v>Confirmado por Laboratorio</c:v>
                </c:pt>
              </c:strCache>
            </c:strRef>
          </c:tx>
          <c:spPr>
            <a:ln w="28575" cap="rnd">
              <a:solidFill>
                <a:schemeClr val="accent2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Dengue'!$E$163:$J$163</c:f>
              <c:numCache>
                <c:formatCode>#,##0</c:formatCode>
                <c:ptCount val="6"/>
                <c:pt idx="0">
                  <c:v>1208</c:v>
                </c:pt>
                <c:pt idx="1">
                  <c:v>21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E9-4619-994D-70190C68284C}"/>
            </c:ext>
          </c:extLst>
        </c:ser>
        <c:ser>
          <c:idx val="2"/>
          <c:order val="2"/>
          <c:tx>
            <c:strRef>
              <c:f>'Estadísticas Dengue'!$D$164</c:f>
              <c:strCache>
                <c:ptCount val="1"/>
                <c:pt idx="0">
                  <c:v>Confirmado por Nexo Epidemiológico</c:v>
                </c:pt>
              </c:strCache>
            </c:strRef>
          </c:tx>
          <c:spPr>
            <a:ln w="28575" cap="rnd">
              <a:solidFill>
                <a:schemeClr val="accent3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Dengue'!$E$164:$J$164</c:f>
              <c:numCache>
                <c:formatCode>#,##0</c:formatCode>
                <c:ptCount val="6"/>
                <c:pt idx="0">
                  <c:v>18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FE9-4619-994D-70190C682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84496"/>
        <c:axId val="18087216"/>
      </c:lineChart>
      <c:catAx>
        <c:axId val="1808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87216"/>
        <c:crosses val="autoZero"/>
        <c:auto val="1"/>
        <c:lblAlgn val="ctr"/>
        <c:lblOffset val="100"/>
        <c:noMultiLvlLbl val="0"/>
      </c:catAx>
      <c:valAx>
        <c:axId val="1808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8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Distribución de casos notificados por sexo, Año 2016-2021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'Estadísticas Dengue'!$K$71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'Estadísticas Dengue'!$D$72:$D$74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Total general</c:v>
                </c:pt>
              </c:strCache>
            </c:strRef>
          </c:cat>
          <c:val>
            <c:numRef>
              <c:f>'Estadísticas Dengue'!$K$72:$K$74</c:f>
              <c:numCache>
                <c:formatCode>#,##0</c:formatCode>
                <c:ptCount val="3"/>
                <c:pt idx="0">
                  <c:v>1597</c:v>
                </c:pt>
                <c:pt idx="1">
                  <c:v>1541</c:v>
                </c:pt>
                <c:pt idx="2">
                  <c:v>3138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F42-47C0-AD8E-9E482926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8087760"/>
        <c:axId val="18088304"/>
      </c:barChart>
      <c:lineChart>
        <c:grouping val="standard"/>
        <c:varyColors val="0"/>
        <c:ser>
          <c:idx val="0"/>
          <c:order val="0"/>
          <c:tx>
            <c:strRef>
              <c:f>'Estadísticas Dengue'!$E$71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'Estadísticas Dengue'!$D$72:$D$74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Total general</c:v>
                </c:pt>
              </c:strCache>
            </c:strRef>
          </c:cat>
          <c:val>
            <c:numRef>
              <c:f>'Estadísticas Dengue'!$E$72:$E$74</c:f>
              <c:numCache>
                <c:formatCode>#,##0</c:formatCode>
                <c:ptCount val="3"/>
                <c:pt idx="0">
                  <c:v>1327</c:v>
                </c:pt>
                <c:pt idx="1">
                  <c:v>1276</c:v>
                </c:pt>
                <c:pt idx="2">
                  <c:v>2603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42-47C0-AD8E-9E4829260650}"/>
            </c:ext>
          </c:extLst>
        </c:ser>
        <c:ser>
          <c:idx val="1"/>
          <c:order val="1"/>
          <c:tx>
            <c:strRef>
              <c:f>'Estadísticas Dengue'!$F$71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'Estadísticas Dengue'!$D$72:$D$74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Total general</c:v>
                </c:pt>
              </c:strCache>
            </c:strRef>
          </c:cat>
          <c:val>
            <c:numRef>
              <c:f>'Estadísticas Dengue'!$F$72:$F$74</c:f>
              <c:numCache>
                <c:formatCode>#,##0</c:formatCode>
                <c:ptCount val="3"/>
                <c:pt idx="0">
                  <c:v>49</c:v>
                </c:pt>
                <c:pt idx="1">
                  <c:v>50</c:v>
                </c:pt>
                <c:pt idx="2">
                  <c:v>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42-47C0-AD8E-9E4829260650}"/>
            </c:ext>
          </c:extLst>
        </c:ser>
        <c:ser>
          <c:idx val="2"/>
          <c:order val="2"/>
          <c:tx>
            <c:strRef>
              <c:f>'Estadísticas Dengue'!$G$71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'Estadísticas Dengue'!$D$72:$D$74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Total general</c:v>
                </c:pt>
              </c:strCache>
            </c:strRef>
          </c:cat>
          <c:val>
            <c:numRef>
              <c:f>'Estadísticas Dengue'!$G$72:$G$74</c:f>
              <c:numCache>
                <c:formatCode>#,##0</c:formatCode>
                <c:ptCount val="3"/>
                <c:pt idx="0">
                  <c:v>13</c:v>
                </c:pt>
                <c:pt idx="1">
                  <c:v>27</c:v>
                </c:pt>
                <c:pt idx="2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42-47C0-AD8E-9E4829260650}"/>
            </c:ext>
          </c:extLst>
        </c:ser>
        <c:ser>
          <c:idx val="3"/>
          <c:order val="3"/>
          <c:tx>
            <c:strRef>
              <c:f>'Estadísticas Dengue'!$H$71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'Estadísticas Dengue'!$D$72:$D$74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Total general</c:v>
                </c:pt>
              </c:strCache>
            </c:strRef>
          </c:cat>
          <c:val>
            <c:numRef>
              <c:f>'Estadísticas Dengue'!$H$72:$H$74</c:f>
              <c:numCache>
                <c:formatCode>#,##0</c:formatCode>
                <c:ptCount val="3"/>
                <c:pt idx="0">
                  <c:v>22</c:v>
                </c:pt>
                <c:pt idx="1">
                  <c:v>18</c:v>
                </c:pt>
                <c:pt idx="2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42-47C0-AD8E-9E4829260650}"/>
            </c:ext>
          </c:extLst>
        </c:ser>
        <c:ser>
          <c:idx val="4"/>
          <c:order val="4"/>
          <c:tx>
            <c:strRef>
              <c:f>'Estadísticas Dengue'!$I$71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'Estadísticas Dengue'!$D$72:$D$74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Total general</c:v>
                </c:pt>
              </c:strCache>
            </c:strRef>
          </c:cat>
          <c:val>
            <c:numRef>
              <c:f>'Estadísticas Dengue'!$I$72:$I$74</c:f>
              <c:numCache>
                <c:formatCode>#,##0</c:formatCode>
                <c:ptCount val="3"/>
                <c:pt idx="0">
                  <c:v>12</c:v>
                </c:pt>
                <c:pt idx="1">
                  <c:v>17</c:v>
                </c:pt>
                <c:pt idx="2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F42-47C0-AD8E-9E4829260650}"/>
            </c:ext>
          </c:extLst>
        </c:ser>
        <c:ser>
          <c:idx val="5"/>
          <c:order val="5"/>
          <c:tx>
            <c:strRef>
              <c:f>'Estadísticas Dengue'!$J$71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'Estadísticas Dengue'!$D$72:$D$74</c:f>
              <c:strCache>
                <c:ptCount val="3"/>
                <c:pt idx="0">
                  <c:v>Mujeres</c:v>
                </c:pt>
                <c:pt idx="1">
                  <c:v>Hombres</c:v>
                </c:pt>
                <c:pt idx="2">
                  <c:v>Total general</c:v>
                </c:pt>
              </c:strCache>
            </c:strRef>
          </c:cat>
          <c:val>
            <c:numRef>
              <c:f>'Estadísticas Dengue'!$J$72:$J$74</c:f>
              <c:numCache>
                <c:formatCode>#,##0</c:formatCode>
                <c:ptCount val="3"/>
                <c:pt idx="0">
                  <c:v>10</c:v>
                </c:pt>
                <c:pt idx="1">
                  <c:v>5</c:v>
                </c:pt>
                <c:pt idx="2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F42-47C0-AD8E-9E4829260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7760"/>
        <c:axId val="18088304"/>
      </c:lineChart>
      <c:catAx>
        <c:axId val="1808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88304"/>
        <c:crosses val="autoZero"/>
        <c:auto val="1"/>
        <c:lblAlgn val="ctr"/>
        <c:lblOffset val="100"/>
        <c:noMultiLvlLbl val="0"/>
      </c:catAx>
      <c:valAx>
        <c:axId val="180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8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Distribución de casos notificados por sexo</a:t>
            </a:r>
          </a:p>
          <a:p>
            <a:pPr>
              <a:defRPr/>
            </a:pPr>
            <a:r>
              <a:rPr lang="es-CO"/>
              <a:t>Año 2016-2021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'Estadísticas Dengue'!$D$188</c:f>
              <c:strCache>
                <c:ptCount val="1"/>
                <c:pt idx="0">
                  <c:v>Dengue sin signos de alarma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'Estadísticas Dengue'!$E$187:$J$187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Dengue'!$E$188:$J$188</c:f>
              <c:numCache>
                <c:formatCode>#,##0</c:formatCode>
                <c:ptCount val="6"/>
                <c:pt idx="0">
                  <c:v>1397</c:v>
                </c:pt>
                <c:pt idx="1">
                  <c:v>68</c:v>
                </c:pt>
                <c:pt idx="2">
                  <c:v>34</c:v>
                </c:pt>
                <c:pt idx="3">
                  <c:v>29</c:v>
                </c:pt>
                <c:pt idx="4">
                  <c:v>17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186-4181-9679-C58681382515}"/>
            </c:ext>
          </c:extLst>
        </c:ser>
        <c:ser>
          <c:idx val="0"/>
          <c:order val="1"/>
          <c:tx>
            <c:strRef>
              <c:f>'Estadísticas Dengue'!$D$189</c:f>
              <c:strCache>
                <c:ptCount val="1"/>
                <c:pt idx="0">
                  <c:v>Dengue con signos de alarma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'Estadísticas Dengue'!$E$187:$J$187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Dengue'!$E$189:$J$189</c:f>
              <c:numCache>
                <c:formatCode>#,##0</c:formatCode>
                <c:ptCount val="6"/>
                <c:pt idx="0">
                  <c:v>1475</c:v>
                </c:pt>
                <c:pt idx="1">
                  <c:v>49</c:v>
                </c:pt>
                <c:pt idx="2">
                  <c:v>19</c:v>
                </c:pt>
                <c:pt idx="3">
                  <c:v>22</c:v>
                </c:pt>
                <c:pt idx="4">
                  <c:v>13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186-4181-9679-C58681382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8533104"/>
        <c:axId val="18534192"/>
      </c:barChart>
      <c:catAx>
        <c:axId val="1853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34192"/>
        <c:crosses val="autoZero"/>
        <c:auto val="1"/>
        <c:lblAlgn val="ctr"/>
        <c:lblOffset val="100"/>
        <c:noMultiLvlLbl val="0"/>
      </c:catAx>
      <c:valAx>
        <c:axId val="18534192"/>
        <c:scaling>
          <c:orientation val="minMax"/>
          <c:max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33104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 cap="none" baseline="0"/>
              <a:t>Mortalidad por Dengue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'Estadísticas Dengue'!$E$236</c:f>
              <c:strCache>
                <c:ptCount val="1"/>
                <c:pt idx="0">
                  <c:v>Casos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'Estadísticas Dengue'!$D$237:$D$242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'Estadísticas Dengue'!$E$237:$E$242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4A-49A5-B315-CC8DBAF4EE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34736"/>
        <c:axId val="18527664"/>
      </c:lineChart>
      <c:catAx>
        <c:axId val="1853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27664"/>
        <c:crosses val="autoZero"/>
        <c:auto val="1"/>
        <c:lblAlgn val="ctr"/>
        <c:lblOffset val="100"/>
        <c:noMultiLvlLbl val="0"/>
      </c:catAx>
      <c:valAx>
        <c:axId val="18527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53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cap="none" baseline="0"/>
              <a:t>Distribución de casos notificados por conducta, Año 2016-2021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'Estadísticas Dengue'!$D$212</c:f>
              <c:strCache>
                <c:ptCount val="1"/>
                <c:pt idx="0">
                  <c:v>Ambulatoria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'Estadísticas Dengue'!$E$210:$J$211</c:f>
              <c:multiLvlStrCache>
                <c:ptCount val="6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Año</c:v>
                  </c:pt>
                </c:lvl>
              </c:multiLvlStrCache>
            </c:multiLvlStrRef>
          </c:cat>
          <c:val>
            <c:numRef>
              <c:f>'Estadísticas Dengue'!$E$212:$J$212</c:f>
              <c:numCache>
                <c:formatCode>#,##0</c:formatCode>
                <c:ptCount val="6"/>
                <c:pt idx="0">
                  <c:v>1680</c:v>
                </c:pt>
                <c:pt idx="1">
                  <c:v>91</c:v>
                </c:pt>
                <c:pt idx="2">
                  <c:v>37</c:v>
                </c:pt>
                <c:pt idx="3">
                  <c:v>33</c:v>
                </c:pt>
                <c:pt idx="4">
                  <c:v>15</c:v>
                </c:pt>
                <c:pt idx="5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97-49DD-B8C7-5785ED0FE60C}"/>
            </c:ext>
          </c:extLst>
        </c:ser>
        <c:ser>
          <c:idx val="1"/>
          <c:order val="1"/>
          <c:tx>
            <c:strRef>
              <c:f>'Estadísticas Dengue'!$D$213</c:f>
              <c:strCache>
                <c:ptCount val="1"/>
                <c:pt idx="0">
                  <c:v>Hospitalización piso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'Estadísticas Dengue'!$E$210:$J$211</c:f>
              <c:multiLvlStrCache>
                <c:ptCount val="6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Año</c:v>
                  </c:pt>
                </c:lvl>
              </c:multiLvlStrCache>
            </c:multiLvlStrRef>
          </c:cat>
          <c:val>
            <c:numRef>
              <c:f>'Estadísticas Dengue'!$E$213:$J$213</c:f>
              <c:numCache>
                <c:formatCode>#,##0</c:formatCode>
                <c:ptCount val="6"/>
                <c:pt idx="0">
                  <c:v>584</c:v>
                </c:pt>
                <c:pt idx="1">
                  <c:v>13</c:v>
                </c:pt>
                <c:pt idx="2">
                  <c:v>10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97-49DD-B8C7-5785ED0FE60C}"/>
            </c:ext>
          </c:extLst>
        </c:ser>
        <c:ser>
          <c:idx val="2"/>
          <c:order val="2"/>
          <c:tx>
            <c:strRef>
              <c:f>'Estadísticas Dengue'!$D$214</c:f>
              <c:strCache>
                <c:ptCount val="1"/>
                <c:pt idx="0">
                  <c:v>Unidad de cuidados intensivos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'Estadísticas Dengue'!$E$210:$J$211</c:f>
              <c:multiLvlStrCache>
                <c:ptCount val="6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Año</c:v>
                  </c:pt>
                </c:lvl>
              </c:multiLvlStrCache>
            </c:multiLvlStrRef>
          </c:cat>
          <c:val>
            <c:numRef>
              <c:f>'Estadísticas Dengue'!$E$214:$J$214</c:f>
              <c:numCache>
                <c:formatCode>#,##0</c:formatCode>
                <c:ptCount val="6"/>
                <c:pt idx="0">
                  <c:v>23</c:v>
                </c:pt>
                <c:pt idx="1">
                  <c:v>2</c:v>
                </c:pt>
                <c:pt idx="5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197-49DD-B8C7-5785ED0FE60C}"/>
            </c:ext>
          </c:extLst>
        </c:ser>
        <c:ser>
          <c:idx val="3"/>
          <c:order val="3"/>
          <c:tx>
            <c:strRef>
              <c:f>'Estadísticas Dengue'!$D$215</c:f>
              <c:strCache>
                <c:ptCount val="1"/>
                <c:pt idx="0">
                  <c:v>Observación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'Estadísticas Dengue'!$E$210:$J$211</c:f>
              <c:multiLvlStrCache>
                <c:ptCount val="6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Año</c:v>
                  </c:pt>
                </c:lvl>
              </c:multiLvlStrCache>
            </c:multiLvlStrRef>
          </c:cat>
          <c:val>
            <c:numRef>
              <c:f>'Estadísticas Dengue'!$E$215:$J$215</c:f>
              <c:numCache>
                <c:formatCode>#,##0</c:formatCode>
                <c:ptCount val="6"/>
                <c:pt idx="0">
                  <c:v>473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197-49DD-B8C7-5785ED0FE60C}"/>
            </c:ext>
          </c:extLst>
        </c:ser>
        <c:ser>
          <c:idx val="4"/>
          <c:order val="4"/>
          <c:tx>
            <c:strRef>
              <c:f>'Estadísticas Dengue'!$D$216</c:f>
              <c:strCache>
                <c:ptCount val="1"/>
                <c:pt idx="0">
                  <c:v>Remisión para hospitalización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'Estadísticas Dengue'!$E$210:$J$211</c:f>
              <c:multiLvlStrCache>
                <c:ptCount val="6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2021</c:v>
                  </c:pt>
                </c:lvl>
                <c:lvl>
                  <c:pt idx="0">
                    <c:v>Año</c:v>
                  </c:pt>
                </c:lvl>
              </c:multiLvlStrCache>
            </c:multiLvlStrRef>
          </c:cat>
          <c:val>
            <c:numRef>
              <c:f>'Estadísticas Dengue'!$E$216:$J$216</c:f>
              <c:numCache>
                <c:formatCode>#,##0</c:formatCode>
                <c:ptCount val="6"/>
                <c:pt idx="0">
                  <c:v>112</c:v>
                </c:pt>
                <c:pt idx="1">
                  <c:v>4</c:v>
                </c:pt>
                <c:pt idx="2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197-49DD-B8C7-5785ED0FE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32016"/>
        <c:axId val="18528208"/>
      </c:lineChart>
      <c:catAx>
        <c:axId val="1853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28208"/>
        <c:crosses val="autoZero"/>
        <c:auto val="1"/>
        <c:lblAlgn val="ctr"/>
        <c:lblOffset val="100"/>
        <c:noMultiLvlLbl val="0"/>
      </c:catAx>
      <c:valAx>
        <c:axId val="1852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3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s-CO" cap="none" baseline="0"/>
              <a:t>Proporción de casos de enfermedades transmitidas por vectores, 2018-2020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ETV!$C$33</c:f>
              <c:strCache>
                <c:ptCount val="1"/>
                <c:pt idx="0">
                  <c:v>Chikungunya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ETV!$D$32:$F$32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ETV!$D$33:$F$33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1D-4D58-B69E-1097C926D9E7}"/>
            </c:ext>
          </c:extLst>
        </c:ser>
        <c:ser>
          <c:idx val="2"/>
          <c:order val="1"/>
          <c:tx>
            <c:strRef>
              <c:f>ETV!$C$34</c:f>
              <c:strCache>
                <c:ptCount val="1"/>
                <c:pt idx="0">
                  <c:v>Dengue grave*</c:v>
                </c:pt>
              </c:strCache>
            </c:strRef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ETV!$D$32:$F$32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ETV!$D$34:$F$34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F1D-4D58-B69E-1097C926D9E7}"/>
            </c:ext>
          </c:extLst>
        </c:ser>
        <c:ser>
          <c:idx val="3"/>
          <c:order val="2"/>
          <c:tx>
            <c:strRef>
              <c:f>ETV!$C$35</c:f>
              <c:strCache>
                <c:ptCount val="1"/>
                <c:pt idx="0">
                  <c:v>Zika</c:v>
                </c:pt>
              </c:strCache>
            </c:strRef>
          </c:tx>
          <c:spPr>
            <a:ln w="19050" cap="rnd" cmpd="sng" algn="ctr">
              <a:solidFill>
                <a:schemeClr val="accent4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ETV!$D$32:$F$32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ETV!$D$35:$F$35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F1D-4D58-B69E-1097C926D9E7}"/>
            </c:ext>
          </c:extLst>
        </c:ser>
        <c:ser>
          <c:idx val="4"/>
          <c:order val="3"/>
          <c:tx>
            <c:strRef>
              <c:f>ETV!$C$36</c:f>
              <c:strCache>
                <c:ptCount val="1"/>
                <c:pt idx="0">
                  <c:v>Leishmaniasis cutánea</c:v>
                </c:pt>
              </c:strCache>
            </c:strRef>
          </c:tx>
          <c:spPr>
            <a:ln w="19050" cap="rnd" cmpd="sng" algn="ctr">
              <a:solidFill>
                <a:schemeClr val="accent5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ETV!$D$32:$F$32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ETV!$D$36:$F$36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F1D-4D58-B69E-1097C926D9E7}"/>
            </c:ext>
          </c:extLst>
        </c:ser>
        <c:ser>
          <c:idx val="5"/>
          <c:order val="4"/>
          <c:tx>
            <c:strRef>
              <c:f>ETV!$C$37</c:f>
              <c:strCache>
                <c:ptCount val="1"/>
                <c:pt idx="0">
                  <c:v>Leishmaniasis mucosa</c:v>
                </c:pt>
              </c:strCache>
            </c:strRef>
          </c:tx>
          <c:spPr>
            <a:ln w="19050" cap="rnd" cmpd="sng" algn="ctr">
              <a:solidFill>
                <a:schemeClr val="accent6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ETV!$D$32:$F$32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ETV!$D$37:$F$37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F1D-4D58-B69E-1097C926D9E7}"/>
            </c:ext>
          </c:extLst>
        </c:ser>
        <c:ser>
          <c:idx val="6"/>
          <c:order val="5"/>
          <c:tx>
            <c:strRef>
              <c:f>ETV!$C$38</c:f>
              <c:strCache>
                <c:ptCount val="1"/>
                <c:pt idx="0">
                  <c:v>Malaria</c:v>
                </c:pt>
              </c:strCache>
            </c:strRef>
          </c:tx>
          <c:spPr>
            <a:ln w="19050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ETV!$D$32:$F$32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ETV!$D$38:$F$38</c:f>
              <c:numCache>
                <c:formatCode>General</c:formatCode>
                <c:ptCount val="3"/>
                <c:pt idx="0">
                  <c:v>15</c:v>
                </c:pt>
                <c:pt idx="1">
                  <c:v>16</c:v>
                </c:pt>
                <c:pt idx="2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F1D-4D58-B69E-1097C926D9E7}"/>
            </c:ext>
          </c:extLst>
        </c:ser>
        <c:ser>
          <c:idx val="0"/>
          <c:order val="6"/>
          <c:tx>
            <c:strRef>
              <c:f>ETV!$C$39</c:f>
              <c:strCache>
                <c:ptCount val="1"/>
                <c:pt idx="0">
                  <c:v>Chagas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ETV!$D$32:$F$32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ETV!$D$39:$F$39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F1D-4D58-B69E-1097C926D9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09395312"/>
        <c:axId val="2109396944"/>
      </c:lineChart>
      <c:catAx>
        <c:axId val="210939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09396944"/>
        <c:crosses val="autoZero"/>
        <c:auto val="1"/>
        <c:lblAlgn val="ctr"/>
        <c:lblOffset val="100"/>
        <c:noMultiLvlLbl val="0"/>
      </c:catAx>
      <c:valAx>
        <c:axId val="2109396944"/>
        <c:scaling>
          <c:orientation val="minMax"/>
          <c:max val="18"/>
        </c:scaling>
        <c:delete val="1"/>
        <c:axPos val="l"/>
        <c:numFmt formatCode="General" sourceLinked="1"/>
        <c:majorTickMark val="none"/>
        <c:minorTickMark val="none"/>
        <c:tickLblPos val="nextTo"/>
        <c:crossAx val="210939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50681941310437E-2"/>
          <c:y val="5.0925925925925923E-2"/>
          <c:w val="0.8965220730174257"/>
          <c:h val="0.65518518518518531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[1]Dengue!$Q$5</c:f>
              <c:strCache>
                <c:ptCount val="1"/>
                <c:pt idx="0">
                  <c:v>Total general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[1]Dengue!$Q$6:$Q$58</c:f>
              <c:numCache>
                <c:formatCode>General</c:formatCode>
                <c:ptCount val="53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34</c:v>
                </c:pt>
                <c:pt idx="4">
                  <c:v>42</c:v>
                </c:pt>
                <c:pt idx="5">
                  <c:v>43</c:v>
                </c:pt>
                <c:pt idx="6">
                  <c:v>29</c:v>
                </c:pt>
                <c:pt idx="7">
                  <c:v>32</c:v>
                </c:pt>
                <c:pt idx="8">
                  <c:v>35</c:v>
                </c:pt>
                <c:pt idx="9">
                  <c:v>34</c:v>
                </c:pt>
                <c:pt idx="10">
                  <c:v>30</c:v>
                </c:pt>
                <c:pt idx="11">
                  <c:v>38</c:v>
                </c:pt>
                <c:pt idx="12">
                  <c:v>66</c:v>
                </c:pt>
                <c:pt idx="13">
                  <c:v>54</c:v>
                </c:pt>
                <c:pt idx="14">
                  <c:v>88</c:v>
                </c:pt>
                <c:pt idx="15">
                  <c:v>73</c:v>
                </c:pt>
                <c:pt idx="16">
                  <c:v>110</c:v>
                </c:pt>
                <c:pt idx="17">
                  <c:v>80</c:v>
                </c:pt>
                <c:pt idx="18">
                  <c:v>98</c:v>
                </c:pt>
                <c:pt idx="19">
                  <c:v>124</c:v>
                </c:pt>
                <c:pt idx="20">
                  <c:v>139</c:v>
                </c:pt>
                <c:pt idx="21">
                  <c:v>128</c:v>
                </c:pt>
                <c:pt idx="22">
                  <c:v>100</c:v>
                </c:pt>
                <c:pt idx="23">
                  <c:v>106</c:v>
                </c:pt>
                <c:pt idx="24">
                  <c:v>115</c:v>
                </c:pt>
                <c:pt idx="25">
                  <c:v>106</c:v>
                </c:pt>
                <c:pt idx="26">
                  <c:v>94</c:v>
                </c:pt>
                <c:pt idx="27">
                  <c:v>120</c:v>
                </c:pt>
                <c:pt idx="28">
                  <c:v>91</c:v>
                </c:pt>
                <c:pt idx="29">
                  <c:v>91</c:v>
                </c:pt>
                <c:pt idx="30">
                  <c:v>99</c:v>
                </c:pt>
                <c:pt idx="31">
                  <c:v>107</c:v>
                </c:pt>
                <c:pt idx="32">
                  <c:v>108</c:v>
                </c:pt>
                <c:pt idx="33">
                  <c:v>88</c:v>
                </c:pt>
                <c:pt idx="34">
                  <c:v>98</c:v>
                </c:pt>
                <c:pt idx="35">
                  <c:v>82</c:v>
                </c:pt>
                <c:pt idx="36">
                  <c:v>56</c:v>
                </c:pt>
                <c:pt idx="37">
                  <c:v>67</c:v>
                </c:pt>
                <c:pt idx="38">
                  <c:v>55</c:v>
                </c:pt>
                <c:pt idx="39">
                  <c:v>45</c:v>
                </c:pt>
                <c:pt idx="40">
                  <c:v>39</c:v>
                </c:pt>
                <c:pt idx="41">
                  <c:v>33</c:v>
                </c:pt>
                <c:pt idx="42">
                  <c:v>29</c:v>
                </c:pt>
                <c:pt idx="43">
                  <c:v>35</c:v>
                </c:pt>
                <c:pt idx="44">
                  <c:v>28</c:v>
                </c:pt>
                <c:pt idx="45">
                  <c:v>25</c:v>
                </c:pt>
                <c:pt idx="46">
                  <c:v>37</c:v>
                </c:pt>
                <c:pt idx="47">
                  <c:v>28</c:v>
                </c:pt>
                <c:pt idx="48">
                  <c:v>17</c:v>
                </c:pt>
                <c:pt idx="49">
                  <c:v>32</c:v>
                </c:pt>
                <c:pt idx="50">
                  <c:v>22</c:v>
                </c:pt>
                <c:pt idx="51">
                  <c:v>22</c:v>
                </c:pt>
                <c:pt idx="5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09-487B-9E31-57040458B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09407280"/>
        <c:axId val="2109408368"/>
      </c:barChart>
      <c:lineChart>
        <c:grouping val="standard"/>
        <c:varyColors val="0"/>
        <c:ser>
          <c:idx val="1"/>
          <c:order val="0"/>
          <c:tx>
            <c:strRef>
              <c:f>[1]Dengue!$M$5</c:f>
              <c:strCache>
                <c:ptCount val="1"/>
                <c:pt idx="0">
                  <c:v>2017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[1]Dengue!$M$6:$M$58</c:f>
              <c:numCache>
                <c:formatCode>General</c:formatCode>
                <c:ptCount val="53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09-487B-9E31-57040458B1BA}"/>
            </c:ext>
          </c:extLst>
        </c:ser>
        <c:ser>
          <c:idx val="2"/>
          <c:order val="1"/>
          <c:tx>
            <c:strRef>
              <c:f>[1]Dengue!$N$5</c:f>
              <c:strCache>
                <c:ptCount val="1"/>
                <c:pt idx="0">
                  <c:v>2018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[1]Dengue!$N$6:$N$58</c:f>
              <c:numCache>
                <c:formatCode>General</c:formatCode>
                <c:ptCount val="5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09-487B-9E31-57040458B1BA}"/>
            </c:ext>
          </c:extLst>
        </c:ser>
        <c:ser>
          <c:idx val="3"/>
          <c:order val="2"/>
          <c:tx>
            <c:strRef>
              <c:f>[1]Dengue!$O$5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[1]Dengue!$O$6:$O$58</c:f>
              <c:numCache>
                <c:formatCode>General</c:formatCode>
                <c:ptCount val="53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3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09-487B-9E31-57040458B1BA}"/>
            </c:ext>
          </c:extLst>
        </c:ser>
        <c:ser>
          <c:idx val="0"/>
          <c:order val="3"/>
          <c:tx>
            <c:strRef>
              <c:f>[1]Dengue!$P$5</c:f>
              <c:strCache>
                <c:ptCount val="1"/>
                <c:pt idx="0">
                  <c:v>2020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[1]Dengue!$P$6:$P$58</c:f>
              <c:numCache>
                <c:formatCode>General</c:formatCode>
                <c:ptCount val="53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09-487B-9E31-57040458B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407280"/>
        <c:axId val="2109408368"/>
      </c:lineChart>
      <c:catAx>
        <c:axId val="2109407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Semana Epidemiológica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09408368"/>
        <c:crosses val="autoZero"/>
        <c:auto val="1"/>
        <c:lblAlgn val="ctr"/>
        <c:lblOffset val="100"/>
        <c:noMultiLvlLbl val="0"/>
      </c:catAx>
      <c:valAx>
        <c:axId val="2109408368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8.8621337162514014E-3"/>
              <c:y val="0.12449820584021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0940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288713910761"/>
          <c:y val="5.0925925925925923E-2"/>
          <c:w val="0.85376990376202977"/>
          <c:h val="0.6551851851851853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[1]Dengue!$Q$5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[1]Dengue!$Q$6:$Q$58</c:f>
              <c:numCache>
                <c:formatCode>General</c:formatCode>
                <c:ptCount val="53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34</c:v>
                </c:pt>
                <c:pt idx="4">
                  <c:v>42</c:v>
                </c:pt>
                <c:pt idx="5">
                  <c:v>43</c:v>
                </c:pt>
                <c:pt idx="6">
                  <c:v>29</c:v>
                </c:pt>
                <c:pt idx="7">
                  <c:v>32</c:v>
                </c:pt>
                <c:pt idx="8">
                  <c:v>35</c:v>
                </c:pt>
                <c:pt idx="9">
                  <c:v>34</c:v>
                </c:pt>
                <c:pt idx="10">
                  <c:v>30</c:v>
                </c:pt>
                <c:pt idx="11">
                  <c:v>38</c:v>
                </c:pt>
                <c:pt idx="12">
                  <c:v>66</c:v>
                </c:pt>
                <c:pt idx="13">
                  <c:v>54</c:v>
                </c:pt>
                <c:pt idx="14">
                  <c:v>88</c:v>
                </c:pt>
                <c:pt idx="15">
                  <c:v>73</c:v>
                </c:pt>
                <c:pt idx="16">
                  <c:v>110</c:v>
                </c:pt>
                <c:pt idx="17">
                  <c:v>80</c:v>
                </c:pt>
                <c:pt idx="18">
                  <c:v>98</c:v>
                </c:pt>
                <c:pt idx="19">
                  <c:v>124</c:v>
                </c:pt>
                <c:pt idx="20">
                  <c:v>139</c:v>
                </c:pt>
                <c:pt idx="21">
                  <c:v>128</c:v>
                </c:pt>
                <c:pt idx="22">
                  <c:v>100</c:v>
                </c:pt>
                <c:pt idx="23">
                  <c:v>106</c:v>
                </c:pt>
                <c:pt idx="24">
                  <c:v>115</c:v>
                </c:pt>
                <c:pt idx="25">
                  <c:v>106</c:v>
                </c:pt>
                <c:pt idx="26">
                  <c:v>94</c:v>
                </c:pt>
                <c:pt idx="27">
                  <c:v>120</c:v>
                </c:pt>
                <c:pt idx="28">
                  <c:v>91</c:v>
                </c:pt>
                <c:pt idx="29">
                  <c:v>91</c:v>
                </c:pt>
                <c:pt idx="30">
                  <c:v>99</c:v>
                </c:pt>
                <c:pt idx="31">
                  <c:v>107</c:v>
                </c:pt>
                <c:pt idx="32">
                  <c:v>108</c:v>
                </c:pt>
                <c:pt idx="33">
                  <c:v>88</c:v>
                </c:pt>
                <c:pt idx="34">
                  <c:v>98</c:v>
                </c:pt>
                <c:pt idx="35">
                  <c:v>82</c:v>
                </c:pt>
                <c:pt idx="36">
                  <c:v>56</c:v>
                </c:pt>
                <c:pt idx="37">
                  <c:v>67</c:v>
                </c:pt>
                <c:pt idx="38">
                  <c:v>55</c:v>
                </c:pt>
                <c:pt idx="39">
                  <c:v>45</c:v>
                </c:pt>
                <c:pt idx="40">
                  <c:v>39</c:v>
                </c:pt>
                <c:pt idx="41">
                  <c:v>33</c:v>
                </c:pt>
                <c:pt idx="42">
                  <c:v>29</c:v>
                </c:pt>
                <c:pt idx="43">
                  <c:v>35</c:v>
                </c:pt>
                <c:pt idx="44">
                  <c:v>28</c:v>
                </c:pt>
                <c:pt idx="45">
                  <c:v>25</c:v>
                </c:pt>
                <c:pt idx="46">
                  <c:v>37</c:v>
                </c:pt>
                <c:pt idx="47">
                  <c:v>28</c:v>
                </c:pt>
                <c:pt idx="48">
                  <c:v>17</c:v>
                </c:pt>
                <c:pt idx="49">
                  <c:v>32</c:v>
                </c:pt>
                <c:pt idx="50">
                  <c:v>22</c:v>
                </c:pt>
                <c:pt idx="51">
                  <c:v>22</c:v>
                </c:pt>
                <c:pt idx="5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7C-4DF9-A0BD-B4E1C720A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109393680"/>
        <c:axId val="2109394224"/>
      </c:barChart>
      <c:lineChart>
        <c:grouping val="standard"/>
        <c:varyColors val="0"/>
        <c:ser>
          <c:idx val="1"/>
          <c:order val="0"/>
          <c:tx>
            <c:strRef>
              <c:f>[1]Dengue!$P$5</c:f>
              <c:strCache>
                <c:ptCount val="1"/>
                <c:pt idx="0">
                  <c:v>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[1]Dengue!$P$6:$P$58</c:f>
              <c:numCache>
                <c:formatCode>General</c:formatCode>
                <c:ptCount val="53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7C-4DF9-A0BD-B4E1C720A1A2}"/>
            </c:ext>
          </c:extLst>
        </c:ser>
        <c:ser>
          <c:idx val="0"/>
          <c:order val="2"/>
          <c:tx>
            <c:strRef>
              <c:f>[1]Dengue!$R$5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[1]Dengue!$K$6:$K$58</c:f>
              <c:numCache>
                <c:formatCode>General</c:formatCode>
                <c:ptCount val="53"/>
                <c:pt idx="0">
                  <c:v>16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7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5</c:v>
                </c:pt>
                <c:pt idx="35">
                  <c:v>9</c:v>
                </c:pt>
                <c:pt idx="36">
                  <c:v>6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7</c:v>
                </c:pt>
                <c:pt idx="41">
                  <c:v>3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4</c:v>
                </c:pt>
                <c:pt idx="46">
                  <c:v>13</c:v>
                </c:pt>
                <c:pt idx="47">
                  <c:v>3</c:v>
                </c:pt>
                <c:pt idx="48">
                  <c:v>1</c:v>
                </c:pt>
                <c:pt idx="49">
                  <c:v>12</c:v>
                </c:pt>
                <c:pt idx="50">
                  <c:v>10</c:v>
                </c:pt>
                <c:pt idx="51">
                  <c:v>8</c:v>
                </c:pt>
                <c:pt idx="52">
                  <c:v>0</c:v>
                </c:pt>
              </c:numCache>
            </c:numRef>
          </c:cat>
          <c:val>
            <c:numRef>
              <c:f>[1]Dengue!$R$6:$R$58</c:f>
              <c:numCache>
                <c:formatCode>General</c:formatCode>
                <c:ptCount val="53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7C-4DF9-A0BD-B4E1C720A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393680"/>
        <c:axId val="2109394224"/>
      </c:lineChart>
      <c:catAx>
        <c:axId val="210939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700658781492097"/>
              <c:y val="0.81339329363217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09394224"/>
        <c:crosses val="autoZero"/>
        <c:auto val="1"/>
        <c:lblAlgn val="ctr"/>
        <c:lblOffset val="100"/>
        <c:noMultiLvlLbl val="0"/>
      </c:catAx>
      <c:valAx>
        <c:axId val="210939422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3185185185185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093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Distribución de casos notificados por sexo, Año 2016-2021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'Estadísticas Dengue'!$D$72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Dengue'!$E$72:$J$72</c:f>
              <c:numCache>
                <c:formatCode>#,##0</c:formatCode>
                <c:ptCount val="6"/>
                <c:pt idx="0">
                  <c:v>1327</c:v>
                </c:pt>
                <c:pt idx="1">
                  <c:v>49</c:v>
                </c:pt>
                <c:pt idx="2">
                  <c:v>13</c:v>
                </c:pt>
                <c:pt idx="3">
                  <c:v>22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16-4C77-ACBC-BDABDCC68157}"/>
            </c:ext>
          </c:extLst>
        </c:ser>
        <c:ser>
          <c:idx val="1"/>
          <c:order val="1"/>
          <c:tx>
            <c:strRef>
              <c:f>'Estadísticas Dengue'!$D$73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Dengue'!$E$73:$J$73</c:f>
              <c:numCache>
                <c:formatCode>#,##0</c:formatCode>
                <c:ptCount val="6"/>
                <c:pt idx="0">
                  <c:v>1276</c:v>
                </c:pt>
                <c:pt idx="1">
                  <c:v>50</c:v>
                </c:pt>
                <c:pt idx="2">
                  <c:v>27</c:v>
                </c:pt>
                <c:pt idx="3">
                  <c:v>18</c:v>
                </c:pt>
                <c:pt idx="4">
                  <c:v>17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16-4C77-ACBC-BDABDCC6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978144"/>
        <c:axId val="17980320"/>
      </c:barChart>
      <c:catAx>
        <c:axId val="179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80320"/>
        <c:crosses val="autoZero"/>
        <c:auto val="1"/>
        <c:lblAlgn val="ctr"/>
        <c:lblOffset val="100"/>
        <c:noMultiLvlLbl val="0"/>
      </c:catAx>
      <c:valAx>
        <c:axId val="1798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7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Distribución de casos notificados por grupo de edad, año 2016-2021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'Estadísticas Dengue'!$D$98</c:f>
              <c:strCache>
                <c:ptCount val="1"/>
                <c:pt idx="0">
                  <c:v>00 a 04</c:v>
                </c:pt>
              </c:strCache>
            </c:strRef>
          </c:tx>
          <c:spPr>
            <a:ln w="28575" cap="rnd">
              <a:solidFill>
                <a:schemeClr val="accent1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Dengue'!$E$98:$J$98</c:f>
              <c:numCache>
                <c:formatCode>#,##0</c:formatCode>
                <c:ptCount val="6"/>
                <c:pt idx="0">
                  <c:v>88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00-4EA7-96D8-D4C00D0A5953}"/>
            </c:ext>
          </c:extLst>
        </c:ser>
        <c:ser>
          <c:idx val="1"/>
          <c:order val="1"/>
          <c:tx>
            <c:strRef>
              <c:f>'Estadísticas Dengue'!$D$99</c:f>
              <c:strCache>
                <c:ptCount val="1"/>
                <c:pt idx="0">
                  <c:v>05 a 09</c:v>
                </c:pt>
              </c:strCache>
            </c:strRef>
          </c:tx>
          <c:spPr>
            <a:ln w="28575" cap="rnd">
              <a:solidFill>
                <a:schemeClr val="accent2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Dengue'!$E$99:$J$99</c:f>
              <c:numCache>
                <c:formatCode>#,##0</c:formatCode>
                <c:ptCount val="6"/>
                <c:pt idx="0">
                  <c:v>138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00-4EA7-96D8-D4C00D0A5953}"/>
            </c:ext>
          </c:extLst>
        </c:ser>
        <c:ser>
          <c:idx val="2"/>
          <c:order val="2"/>
          <c:tx>
            <c:strRef>
              <c:f>'Estadísticas Dengue'!$D$100</c:f>
              <c:strCache>
                <c:ptCount val="1"/>
                <c:pt idx="0">
                  <c:v>10 a 19</c:v>
                </c:pt>
              </c:strCache>
            </c:strRef>
          </c:tx>
          <c:spPr>
            <a:ln w="28575" cap="rnd">
              <a:solidFill>
                <a:schemeClr val="accent3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Dengue'!$E$100:$J$100</c:f>
              <c:numCache>
                <c:formatCode>#,##0</c:formatCode>
                <c:ptCount val="6"/>
                <c:pt idx="0">
                  <c:v>514</c:v>
                </c:pt>
                <c:pt idx="1">
                  <c:v>19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800-4EA7-96D8-D4C00D0A5953}"/>
            </c:ext>
          </c:extLst>
        </c:ser>
        <c:ser>
          <c:idx val="3"/>
          <c:order val="3"/>
          <c:tx>
            <c:strRef>
              <c:f>'Estadísticas Dengue'!$D$101</c:f>
              <c:strCache>
                <c:ptCount val="1"/>
                <c:pt idx="0">
                  <c:v>20 a 29</c:v>
                </c:pt>
              </c:strCache>
            </c:strRef>
          </c:tx>
          <c:spPr>
            <a:ln w="28575" cap="rnd">
              <a:solidFill>
                <a:schemeClr val="accent4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Dengue'!$E$101:$J$101</c:f>
              <c:numCache>
                <c:formatCode>#,##0</c:formatCode>
                <c:ptCount val="6"/>
                <c:pt idx="0">
                  <c:v>613</c:v>
                </c:pt>
                <c:pt idx="1">
                  <c:v>25</c:v>
                </c:pt>
                <c:pt idx="2">
                  <c:v>12</c:v>
                </c:pt>
                <c:pt idx="3">
                  <c:v>12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800-4EA7-96D8-D4C00D0A5953}"/>
            </c:ext>
          </c:extLst>
        </c:ser>
        <c:ser>
          <c:idx val="4"/>
          <c:order val="4"/>
          <c:tx>
            <c:strRef>
              <c:f>'Estadísticas Dengue'!$D$102</c:f>
              <c:strCache>
                <c:ptCount val="1"/>
                <c:pt idx="0">
                  <c:v>30 a 39</c:v>
                </c:pt>
              </c:strCache>
            </c:strRef>
          </c:tx>
          <c:spPr>
            <a:ln w="28575" cap="rnd">
              <a:solidFill>
                <a:schemeClr val="accent5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Dengue'!$E$102:$J$102</c:f>
              <c:numCache>
                <c:formatCode>#,##0</c:formatCode>
                <c:ptCount val="6"/>
                <c:pt idx="0">
                  <c:v>478</c:v>
                </c:pt>
                <c:pt idx="1">
                  <c:v>18</c:v>
                </c:pt>
                <c:pt idx="2">
                  <c:v>8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800-4EA7-96D8-D4C00D0A5953}"/>
            </c:ext>
          </c:extLst>
        </c:ser>
        <c:ser>
          <c:idx val="5"/>
          <c:order val="5"/>
          <c:tx>
            <c:strRef>
              <c:f>'Estadísticas Dengue'!$D$103</c:f>
              <c:strCache>
                <c:ptCount val="1"/>
                <c:pt idx="0">
                  <c:v>40 a 49</c:v>
                </c:pt>
              </c:strCache>
            </c:strRef>
          </c:tx>
          <c:spPr>
            <a:ln w="28575" cap="rnd">
              <a:solidFill>
                <a:schemeClr val="accent6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Dengue'!$E$103:$J$103</c:f>
              <c:numCache>
                <c:formatCode>#,##0</c:formatCode>
                <c:ptCount val="6"/>
                <c:pt idx="0">
                  <c:v>418</c:v>
                </c:pt>
                <c:pt idx="1">
                  <c:v>13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800-4EA7-96D8-D4C00D0A5953}"/>
            </c:ext>
          </c:extLst>
        </c:ser>
        <c:ser>
          <c:idx val="6"/>
          <c:order val="6"/>
          <c:tx>
            <c:strRef>
              <c:f>'Estadísticas Dengue'!$D$104</c:f>
              <c:strCache>
                <c:ptCount val="1"/>
                <c:pt idx="0">
                  <c:v>50 a 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Dengue'!$E$104:$J$104</c:f>
              <c:numCache>
                <c:formatCode>#,##0</c:formatCode>
                <c:ptCount val="6"/>
                <c:pt idx="0">
                  <c:v>333</c:v>
                </c:pt>
                <c:pt idx="1">
                  <c:v>10</c:v>
                </c:pt>
                <c:pt idx="2">
                  <c:v>6</c:v>
                </c:pt>
                <c:pt idx="3">
                  <c:v>6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800-4EA7-96D8-D4C00D0A5953}"/>
            </c:ext>
          </c:extLst>
        </c:ser>
        <c:ser>
          <c:idx val="7"/>
          <c:order val="7"/>
          <c:tx>
            <c:strRef>
              <c:f>'Estadísticas Dengue'!$D$105</c:f>
              <c:strCache>
                <c:ptCount val="1"/>
                <c:pt idx="0">
                  <c:v>60 a 69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Dengue'!$E$105:$J$105</c:f>
              <c:numCache>
                <c:formatCode>#,##0</c:formatCode>
                <c:ptCount val="6"/>
                <c:pt idx="0">
                  <c:v>185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800-4EA7-96D8-D4C00D0A5953}"/>
            </c:ext>
          </c:extLst>
        </c:ser>
        <c:ser>
          <c:idx val="8"/>
          <c:order val="8"/>
          <c:tx>
            <c:strRef>
              <c:f>'Estadísticas Dengue'!$D$106</c:f>
              <c:strCache>
                <c:ptCount val="1"/>
                <c:pt idx="0">
                  <c:v>70 y más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Dengue'!$E$106:$J$106</c:f>
              <c:numCache>
                <c:formatCode>#,##0</c:formatCode>
                <c:ptCount val="6"/>
                <c:pt idx="0">
                  <c:v>105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800-4EA7-96D8-D4C00D0A5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79232"/>
        <c:axId val="17983040"/>
      </c:lineChart>
      <c:catAx>
        <c:axId val="1797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83040"/>
        <c:crosses val="autoZero"/>
        <c:auto val="1"/>
        <c:lblAlgn val="ctr"/>
        <c:lblOffset val="100"/>
        <c:noMultiLvlLbl val="0"/>
      </c:catAx>
      <c:valAx>
        <c:axId val="1798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7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 sz="1600"/>
              <a:t>Distribución de casos notificados por tipo de aseguramiento, Año 2016-2021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'Estadísticas Dengue'!$D$132</c:f>
              <c:strCache>
                <c:ptCount val="1"/>
                <c:pt idx="0">
                  <c:v>Contributivo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Dengue'!$E$132:$J$132</c:f>
              <c:numCache>
                <c:formatCode>#,##0</c:formatCode>
                <c:ptCount val="6"/>
                <c:pt idx="0">
                  <c:v>2106</c:v>
                </c:pt>
                <c:pt idx="1">
                  <c:v>105</c:v>
                </c:pt>
                <c:pt idx="2">
                  <c:v>49</c:v>
                </c:pt>
                <c:pt idx="3">
                  <c:v>37</c:v>
                </c:pt>
                <c:pt idx="4">
                  <c:v>22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8E-4205-8CDE-93991ABE8EA0}"/>
            </c:ext>
          </c:extLst>
        </c:ser>
        <c:ser>
          <c:idx val="1"/>
          <c:order val="1"/>
          <c:tx>
            <c:strRef>
              <c:f>'Estadísticas Dengue'!$D$133</c:f>
              <c:strCache>
                <c:ptCount val="1"/>
                <c:pt idx="0">
                  <c:v>Especial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Dengue'!$E$133:$J$133</c:f>
              <c:numCache>
                <c:formatCode>#,##0</c:formatCode>
                <c:ptCount val="6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8E-4205-8CDE-93991ABE8EA0}"/>
            </c:ext>
          </c:extLst>
        </c:ser>
        <c:ser>
          <c:idx val="2"/>
          <c:order val="2"/>
          <c:tx>
            <c:strRef>
              <c:f>'Estadísticas Dengue'!$D$134</c:f>
              <c:strCache>
                <c:ptCount val="1"/>
                <c:pt idx="0">
                  <c:v>Indeterminado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Dengue'!$E$134:$J$134</c:f>
              <c:numCache>
                <c:formatCode>#,##0</c:formatCode>
                <c:ptCount val="6"/>
                <c:pt idx="0">
                  <c:v>3</c:v>
                </c:pt>
                <c:pt idx="1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8E-4205-8CDE-93991ABE8EA0}"/>
            </c:ext>
          </c:extLst>
        </c:ser>
        <c:ser>
          <c:idx val="3"/>
          <c:order val="3"/>
          <c:tx>
            <c:strRef>
              <c:f>'Estadísticas Dengue'!$D$135</c:f>
              <c:strCache>
                <c:ptCount val="1"/>
                <c:pt idx="0">
                  <c:v>No Asegurado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Dengue'!$E$135:$J$135</c:f>
              <c:numCache>
                <c:formatCode>#,##0</c:formatCode>
                <c:ptCount val="6"/>
                <c:pt idx="0">
                  <c:v>87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C8E-4205-8CDE-93991ABE8EA0}"/>
            </c:ext>
          </c:extLst>
        </c:ser>
        <c:ser>
          <c:idx val="4"/>
          <c:order val="4"/>
          <c:tx>
            <c:strRef>
              <c:f>'Estadísticas Dengue'!$D$136</c:f>
              <c:strCache>
                <c:ptCount val="1"/>
                <c:pt idx="0">
                  <c:v>Excepción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Dengue'!$E$136:$J$136</c:f>
              <c:numCache>
                <c:formatCode>#,##0</c:formatCode>
                <c:ptCount val="6"/>
                <c:pt idx="0">
                  <c:v>15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C8E-4205-8CDE-93991ABE8EA0}"/>
            </c:ext>
          </c:extLst>
        </c:ser>
        <c:ser>
          <c:idx val="5"/>
          <c:order val="5"/>
          <c:tx>
            <c:strRef>
              <c:f>'Estadísticas Dengue'!$D$137</c:f>
              <c:strCache>
                <c:ptCount val="1"/>
                <c:pt idx="0">
                  <c:v>Subsidiado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Dengue'!$E$137:$J$137</c:f>
              <c:numCache>
                <c:formatCode>#,##0</c:formatCode>
                <c:ptCount val="6"/>
                <c:pt idx="0">
                  <c:v>653</c:v>
                </c:pt>
                <c:pt idx="1">
                  <c:v>5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8E-4205-8CDE-93991AB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981952"/>
        <c:axId val="17975968"/>
      </c:barChart>
      <c:catAx>
        <c:axId val="1798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75968"/>
        <c:crosses val="autoZero"/>
        <c:auto val="1"/>
        <c:lblAlgn val="ctr"/>
        <c:lblOffset val="100"/>
        <c:noMultiLvlLbl val="0"/>
      </c:catAx>
      <c:valAx>
        <c:axId val="1797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Distribución de casos notificados por tipo de aseguramiento, Año 2016-2021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'Estadísticas Dengue'!$D$132</c:f>
              <c:strCache>
                <c:ptCount val="1"/>
                <c:pt idx="0">
                  <c:v>Contributivo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Dengue'!$E$132:$J$132</c:f>
              <c:numCache>
                <c:formatCode>#,##0</c:formatCode>
                <c:ptCount val="6"/>
                <c:pt idx="0">
                  <c:v>2106</c:v>
                </c:pt>
                <c:pt idx="1">
                  <c:v>105</c:v>
                </c:pt>
                <c:pt idx="2">
                  <c:v>49</c:v>
                </c:pt>
                <c:pt idx="3">
                  <c:v>37</c:v>
                </c:pt>
                <c:pt idx="4">
                  <c:v>22</c:v>
                </c:pt>
                <c:pt idx="5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9B-4859-9501-EFA4D21E0E5B}"/>
            </c:ext>
          </c:extLst>
        </c:ser>
        <c:ser>
          <c:idx val="1"/>
          <c:order val="1"/>
          <c:tx>
            <c:strRef>
              <c:f>'Estadísticas Dengue'!$D$133</c:f>
              <c:strCache>
                <c:ptCount val="1"/>
                <c:pt idx="0">
                  <c:v>Especial</c:v>
                </c:pt>
              </c:strCache>
            </c:strRef>
          </c:tx>
          <c:spPr>
            <a:ln w="28575" cap="rnd">
              <a:solidFill>
                <a:schemeClr val="accent2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Dengue'!$E$133:$J$133</c:f>
              <c:numCache>
                <c:formatCode>#,##0</c:formatCode>
                <c:ptCount val="6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9B-4859-9501-EFA4D21E0E5B}"/>
            </c:ext>
          </c:extLst>
        </c:ser>
        <c:ser>
          <c:idx val="2"/>
          <c:order val="2"/>
          <c:tx>
            <c:strRef>
              <c:f>'Estadísticas Dengue'!$D$134</c:f>
              <c:strCache>
                <c:ptCount val="1"/>
                <c:pt idx="0">
                  <c:v>Indeterminado</c:v>
                </c:pt>
              </c:strCache>
            </c:strRef>
          </c:tx>
          <c:spPr>
            <a:ln w="28575" cap="rnd">
              <a:solidFill>
                <a:schemeClr val="accent3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Dengue'!$E$134:$J$134</c:f>
              <c:numCache>
                <c:formatCode>#,##0</c:formatCode>
                <c:ptCount val="6"/>
                <c:pt idx="0">
                  <c:v>3</c:v>
                </c:pt>
                <c:pt idx="1">
                  <c:v>3</c:v>
                </c:pt>
                <c:pt idx="4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9B-4859-9501-EFA4D21E0E5B}"/>
            </c:ext>
          </c:extLst>
        </c:ser>
        <c:ser>
          <c:idx val="3"/>
          <c:order val="3"/>
          <c:tx>
            <c:strRef>
              <c:f>'Estadísticas Dengue'!$D$135</c:f>
              <c:strCache>
                <c:ptCount val="1"/>
                <c:pt idx="0">
                  <c:v>No Asegurado</c:v>
                </c:pt>
              </c:strCache>
            </c:strRef>
          </c:tx>
          <c:spPr>
            <a:ln w="28575" cap="rnd">
              <a:solidFill>
                <a:schemeClr val="accent4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Dengue'!$E$135:$J$135</c:f>
              <c:numCache>
                <c:formatCode>#,##0</c:formatCode>
                <c:ptCount val="6"/>
                <c:pt idx="0">
                  <c:v>87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C9B-4859-9501-EFA4D21E0E5B}"/>
            </c:ext>
          </c:extLst>
        </c:ser>
        <c:ser>
          <c:idx val="4"/>
          <c:order val="4"/>
          <c:tx>
            <c:strRef>
              <c:f>'Estadísticas Dengue'!$D$136</c:f>
              <c:strCache>
                <c:ptCount val="1"/>
                <c:pt idx="0">
                  <c:v>Excepción</c:v>
                </c:pt>
              </c:strCache>
            </c:strRef>
          </c:tx>
          <c:spPr>
            <a:ln w="28575" cap="rnd">
              <a:solidFill>
                <a:schemeClr val="accent5">
                  <a:alpha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Dengue'!$E$136:$J$136</c:f>
              <c:numCache>
                <c:formatCode>#,##0</c:formatCode>
                <c:ptCount val="6"/>
                <c:pt idx="0">
                  <c:v>15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C9B-4859-9501-EFA4D21E0E5B}"/>
            </c:ext>
          </c:extLst>
        </c:ser>
        <c:ser>
          <c:idx val="5"/>
          <c:order val="5"/>
          <c:tx>
            <c:strRef>
              <c:f>'Estadísticas Dengue'!$D$137</c:f>
              <c:strCache>
                <c:ptCount val="1"/>
                <c:pt idx="0">
                  <c:v>Subsidiado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Dengue'!$E$137:$J$137</c:f>
              <c:numCache>
                <c:formatCode>#,##0</c:formatCode>
                <c:ptCount val="6"/>
                <c:pt idx="0">
                  <c:v>653</c:v>
                </c:pt>
                <c:pt idx="1">
                  <c:v>5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9B-4859-9501-EFA4D21E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77056"/>
        <c:axId val="17977600"/>
      </c:lineChart>
      <c:catAx>
        <c:axId val="1797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77600"/>
        <c:crosses val="autoZero"/>
        <c:auto val="1"/>
        <c:lblAlgn val="ctr"/>
        <c:lblOffset val="100"/>
        <c:noMultiLvlLbl val="0"/>
      </c:catAx>
      <c:valAx>
        <c:axId val="1797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7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 sz="1400"/>
              <a:t>Distribución de casos notificados por clasificación del caso, Año 2016-2021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'Estadísticas Dengue'!$D$162</c:f>
              <c:strCache>
                <c:ptCount val="1"/>
                <c:pt idx="0">
                  <c:v>Probable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Dengue'!$E$162:$J$162</c:f>
              <c:numCache>
                <c:formatCode>#,##0</c:formatCode>
                <c:ptCount val="6"/>
                <c:pt idx="0">
                  <c:v>1646</c:v>
                </c:pt>
                <c:pt idx="1">
                  <c:v>95</c:v>
                </c:pt>
                <c:pt idx="2">
                  <c:v>38</c:v>
                </c:pt>
                <c:pt idx="3">
                  <c:v>28</c:v>
                </c:pt>
                <c:pt idx="4">
                  <c:v>4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E6-4956-BE1E-0903EB19BA6D}"/>
            </c:ext>
          </c:extLst>
        </c:ser>
        <c:ser>
          <c:idx val="1"/>
          <c:order val="1"/>
          <c:tx>
            <c:strRef>
              <c:f>'Estadísticas Dengue'!$D$163</c:f>
              <c:strCache>
                <c:ptCount val="1"/>
                <c:pt idx="0">
                  <c:v>Confirmado por Laboratorio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Dengue'!$E$163:$J$163</c:f>
              <c:numCache>
                <c:formatCode>#,##0</c:formatCode>
                <c:ptCount val="6"/>
                <c:pt idx="0">
                  <c:v>1208</c:v>
                </c:pt>
                <c:pt idx="1">
                  <c:v>21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E6-4956-BE1E-0903EB19BA6D}"/>
            </c:ext>
          </c:extLst>
        </c:ser>
        <c:ser>
          <c:idx val="2"/>
          <c:order val="2"/>
          <c:tx>
            <c:strRef>
              <c:f>'Estadísticas Dengue'!$D$164</c:f>
              <c:strCache>
                <c:ptCount val="1"/>
                <c:pt idx="0">
                  <c:v>Confirmado por Nexo Epidemiológico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'Estadísticas Dengue'!$E$71:$J$71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'Estadísticas Dengue'!$E$164:$J$164</c:f>
              <c:numCache>
                <c:formatCode>#,##0</c:formatCode>
                <c:ptCount val="6"/>
                <c:pt idx="0">
                  <c:v>18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A8-4E53-9631-9C1C307E6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086128"/>
        <c:axId val="18086672"/>
      </c:barChart>
      <c:catAx>
        <c:axId val="1808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86672"/>
        <c:crosses val="autoZero"/>
        <c:auto val="1"/>
        <c:lblAlgn val="ctr"/>
        <c:lblOffset val="100"/>
        <c:noMultiLvlLbl val="0"/>
      </c:catAx>
      <c:valAx>
        <c:axId val="1808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8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11</xdr:row>
      <xdr:rowOff>4762</xdr:rowOff>
    </xdr:from>
    <xdr:to>
      <xdr:col>7</xdr:col>
      <xdr:colOff>142875</xdr:colOff>
      <xdr:row>29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704850</xdr:colOff>
      <xdr:row>42</xdr:row>
      <xdr:rowOff>95250</xdr:rowOff>
    </xdr:from>
    <xdr:to>
      <xdr:col>7</xdr:col>
      <xdr:colOff>276225</xdr:colOff>
      <xdr:row>60</xdr:row>
      <xdr:rowOff>90488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419101</xdr:colOff>
      <xdr:row>23</xdr:row>
      <xdr:rowOff>38100</xdr:rowOff>
    </xdr:from>
    <xdr:to>
      <xdr:col>13</xdr:col>
      <xdr:colOff>371476</xdr:colOff>
      <xdr:row>42</xdr:row>
      <xdr:rowOff>148590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46</xdr:row>
      <xdr:rowOff>171450</xdr:rowOff>
    </xdr:from>
    <xdr:to>
      <xdr:col>13</xdr:col>
      <xdr:colOff>390525</xdr:colOff>
      <xdr:row>66</xdr:row>
      <xdr:rowOff>100965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504825</xdr:colOff>
      <xdr:row>76</xdr:row>
      <xdr:rowOff>28575</xdr:rowOff>
    </xdr:from>
    <xdr:to>
      <xdr:col>5</xdr:col>
      <xdr:colOff>400051</xdr:colOff>
      <xdr:row>91</xdr:row>
      <xdr:rowOff>109539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381000</xdr:colOff>
      <xdr:row>108</xdr:row>
      <xdr:rowOff>161925</xdr:rowOff>
    </xdr:from>
    <xdr:to>
      <xdr:col>10</xdr:col>
      <xdr:colOff>466726</xdr:colOff>
      <xdr:row>124</xdr:row>
      <xdr:rowOff>52389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371475</xdr:colOff>
      <xdr:row>139</xdr:row>
      <xdr:rowOff>95250</xdr:rowOff>
    </xdr:from>
    <xdr:to>
      <xdr:col>6</xdr:col>
      <xdr:colOff>609601</xdr:colOff>
      <xdr:row>154</xdr:row>
      <xdr:rowOff>176214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219075</xdr:colOff>
      <xdr:row>139</xdr:row>
      <xdr:rowOff>104775</xdr:rowOff>
    </xdr:from>
    <xdr:to>
      <xdr:col>15</xdr:col>
      <xdr:colOff>676276</xdr:colOff>
      <xdr:row>154</xdr:row>
      <xdr:rowOff>185739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167</xdr:row>
      <xdr:rowOff>0</xdr:rowOff>
    </xdr:from>
    <xdr:to>
      <xdr:col>7</xdr:col>
      <xdr:colOff>247650</xdr:colOff>
      <xdr:row>182</xdr:row>
      <xdr:rowOff>28575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167</xdr:row>
      <xdr:rowOff>0</xdr:rowOff>
    </xdr:from>
    <xdr:to>
      <xdr:col>16</xdr:col>
      <xdr:colOff>457201</xdr:colOff>
      <xdr:row>182</xdr:row>
      <xdr:rowOff>80964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38100</xdr:colOff>
      <xdr:row>76</xdr:row>
      <xdr:rowOff>0</xdr:rowOff>
    </xdr:from>
    <xdr:to>
      <xdr:col>14</xdr:col>
      <xdr:colOff>495301</xdr:colOff>
      <xdr:row>91</xdr:row>
      <xdr:rowOff>80964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1485900</xdr:colOff>
      <xdr:row>191</xdr:row>
      <xdr:rowOff>0</xdr:rowOff>
    </xdr:from>
    <xdr:to>
      <xdr:col>11</xdr:col>
      <xdr:colOff>114301</xdr:colOff>
      <xdr:row>206</xdr:row>
      <xdr:rowOff>80964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1143000</xdr:colOff>
      <xdr:row>244</xdr:row>
      <xdr:rowOff>61912</xdr:rowOff>
    </xdr:from>
    <xdr:to>
      <xdr:col>6</xdr:col>
      <xdr:colOff>285750</xdr:colOff>
      <xdr:row>258</xdr:row>
      <xdr:rowOff>138112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19050</xdr:colOff>
      <xdr:row>218</xdr:row>
      <xdr:rowOff>147636</xdr:rowOff>
    </xdr:from>
    <xdr:to>
      <xdr:col>10</xdr:col>
      <xdr:colOff>590550</xdr:colOff>
      <xdr:row>232</xdr:row>
      <xdr:rowOff>66674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s%20MMRS-SSYPS/5.%20Contrato%20060%20MMRS%20-%202021/05.%20Mayo%2029%20-%20Junio%2028/8.%20Informes%20para%20Rendicion%20-%20Auditorias%20-%20Otros/7.%20Estadisticas%20de%20ETV/Vect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"/>
      <sheetName val="BD Dengue"/>
      <sheetName val="Dengue"/>
      <sheetName val="BD Malaria"/>
      <sheetName val="Malaria"/>
      <sheetName val="BD Leishmaniasis"/>
      <sheetName val="Leishmaniasis"/>
    </sheetNames>
    <sheetDataSet>
      <sheetData sheetId="0"/>
      <sheetData sheetId="1"/>
      <sheetData sheetId="2">
        <row r="5">
          <cell r="M5" t="str">
            <v>2017</v>
          </cell>
          <cell r="N5" t="str">
            <v>2018</v>
          </cell>
          <cell r="O5" t="str">
            <v>2019</v>
          </cell>
          <cell r="P5" t="str">
            <v>2020</v>
          </cell>
          <cell r="Q5" t="str">
            <v>Total general</v>
          </cell>
        </row>
        <row r="6">
          <cell r="K6">
            <v>16</v>
          </cell>
          <cell r="M6">
            <v>10</v>
          </cell>
          <cell r="N6">
            <v>1</v>
          </cell>
          <cell r="O6">
            <v>1</v>
          </cell>
          <cell r="P6">
            <v>3</v>
          </cell>
          <cell r="Q6">
            <v>43</v>
          </cell>
        </row>
        <row r="7">
          <cell r="K7">
            <v>13</v>
          </cell>
          <cell r="M7">
            <v>10</v>
          </cell>
          <cell r="N7">
            <v>0</v>
          </cell>
          <cell r="O7">
            <v>0</v>
          </cell>
          <cell r="P7">
            <v>0</v>
          </cell>
          <cell r="Q7">
            <v>43</v>
          </cell>
        </row>
        <row r="8">
          <cell r="K8">
            <v>8</v>
          </cell>
          <cell r="M8">
            <v>4</v>
          </cell>
          <cell r="N8">
            <v>0</v>
          </cell>
          <cell r="O8">
            <v>2</v>
          </cell>
          <cell r="P8">
            <v>3</v>
          </cell>
          <cell r="Q8">
            <v>36</v>
          </cell>
        </row>
        <row r="9">
          <cell r="K9">
            <v>8</v>
          </cell>
          <cell r="M9">
            <v>5</v>
          </cell>
          <cell r="N9">
            <v>1</v>
          </cell>
          <cell r="O9">
            <v>2</v>
          </cell>
          <cell r="P9">
            <v>1</v>
          </cell>
          <cell r="Q9">
            <v>34</v>
          </cell>
        </row>
        <row r="10">
          <cell r="K10">
            <v>7</v>
          </cell>
          <cell r="M10">
            <v>6</v>
          </cell>
          <cell r="N10">
            <v>1</v>
          </cell>
          <cell r="O10">
            <v>0</v>
          </cell>
          <cell r="P10">
            <v>0</v>
          </cell>
          <cell r="Q10">
            <v>42</v>
          </cell>
        </row>
        <row r="11">
          <cell r="K11">
            <v>1</v>
          </cell>
          <cell r="M11">
            <v>4</v>
          </cell>
          <cell r="N11">
            <v>2</v>
          </cell>
          <cell r="O11">
            <v>0</v>
          </cell>
          <cell r="P11">
            <v>0</v>
          </cell>
          <cell r="Q11">
            <v>43</v>
          </cell>
        </row>
        <row r="12">
          <cell r="K12">
            <v>2</v>
          </cell>
          <cell r="M12">
            <v>1</v>
          </cell>
          <cell r="N12">
            <v>1</v>
          </cell>
          <cell r="O12">
            <v>0</v>
          </cell>
          <cell r="P12">
            <v>2</v>
          </cell>
          <cell r="Q12">
            <v>29</v>
          </cell>
        </row>
        <row r="13">
          <cell r="K13">
            <v>2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32</v>
          </cell>
        </row>
        <row r="14">
          <cell r="K14">
            <v>5</v>
          </cell>
          <cell r="M14">
            <v>1</v>
          </cell>
          <cell r="N14">
            <v>3</v>
          </cell>
          <cell r="O14">
            <v>0</v>
          </cell>
          <cell r="P14">
            <v>0</v>
          </cell>
          <cell r="Q14">
            <v>35</v>
          </cell>
        </row>
        <row r="15">
          <cell r="K15">
            <v>2</v>
          </cell>
          <cell r="M15">
            <v>4</v>
          </cell>
          <cell r="N15">
            <v>2</v>
          </cell>
          <cell r="O15">
            <v>1</v>
          </cell>
          <cell r="P15">
            <v>1</v>
          </cell>
          <cell r="Q15">
            <v>34</v>
          </cell>
        </row>
        <row r="16">
          <cell r="K16">
            <v>1</v>
          </cell>
          <cell r="M16">
            <v>1</v>
          </cell>
          <cell r="N16">
            <v>1</v>
          </cell>
          <cell r="O16">
            <v>0</v>
          </cell>
          <cell r="P16">
            <v>1</v>
          </cell>
          <cell r="Q16">
            <v>30</v>
          </cell>
        </row>
        <row r="17">
          <cell r="K17">
            <v>3</v>
          </cell>
          <cell r="M17">
            <v>2</v>
          </cell>
          <cell r="N17">
            <v>0</v>
          </cell>
          <cell r="O17">
            <v>1</v>
          </cell>
          <cell r="P17">
            <v>0</v>
          </cell>
          <cell r="Q17">
            <v>38</v>
          </cell>
        </row>
        <row r="18">
          <cell r="K18">
            <v>10</v>
          </cell>
          <cell r="M18">
            <v>0</v>
          </cell>
          <cell r="N18">
            <v>0</v>
          </cell>
          <cell r="O18">
            <v>1</v>
          </cell>
          <cell r="P18">
            <v>1</v>
          </cell>
          <cell r="Q18">
            <v>66</v>
          </cell>
        </row>
        <row r="19">
          <cell r="K19">
            <v>2</v>
          </cell>
          <cell r="M19">
            <v>3</v>
          </cell>
          <cell r="N19">
            <v>1</v>
          </cell>
          <cell r="O19">
            <v>0</v>
          </cell>
          <cell r="P19">
            <v>1</v>
          </cell>
          <cell r="Q19">
            <v>54</v>
          </cell>
        </row>
        <row r="20">
          <cell r="K20">
            <v>4</v>
          </cell>
          <cell r="M20">
            <v>1</v>
          </cell>
          <cell r="N20">
            <v>1</v>
          </cell>
          <cell r="O20">
            <v>0</v>
          </cell>
          <cell r="P20">
            <v>1</v>
          </cell>
          <cell r="Q20">
            <v>88</v>
          </cell>
        </row>
        <row r="21">
          <cell r="K21">
            <v>0</v>
          </cell>
          <cell r="M21">
            <v>8</v>
          </cell>
          <cell r="N21">
            <v>0</v>
          </cell>
          <cell r="O21">
            <v>0</v>
          </cell>
          <cell r="P21">
            <v>1</v>
          </cell>
          <cell r="Q21">
            <v>73</v>
          </cell>
        </row>
        <row r="22">
          <cell r="K22">
            <v>0</v>
          </cell>
          <cell r="M22">
            <v>2</v>
          </cell>
          <cell r="N22">
            <v>2</v>
          </cell>
          <cell r="O22">
            <v>1</v>
          </cell>
          <cell r="P22">
            <v>0</v>
          </cell>
          <cell r="Q22">
            <v>110</v>
          </cell>
        </row>
        <row r="23">
          <cell r="K23">
            <v>2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80</v>
          </cell>
        </row>
        <row r="24">
          <cell r="K24">
            <v>6</v>
          </cell>
          <cell r="M24">
            <v>3</v>
          </cell>
          <cell r="N24">
            <v>2</v>
          </cell>
          <cell r="O24">
            <v>2</v>
          </cell>
          <cell r="P24">
            <v>2</v>
          </cell>
          <cell r="Q24">
            <v>98</v>
          </cell>
        </row>
        <row r="25">
          <cell r="K25">
            <v>1</v>
          </cell>
          <cell r="M25">
            <v>1</v>
          </cell>
          <cell r="N25">
            <v>1</v>
          </cell>
          <cell r="O25">
            <v>2</v>
          </cell>
          <cell r="P25">
            <v>3</v>
          </cell>
          <cell r="Q25">
            <v>124</v>
          </cell>
        </row>
        <row r="26">
          <cell r="K26">
            <v>4</v>
          </cell>
          <cell r="M26">
            <v>4</v>
          </cell>
          <cell r="N26">
            <v>3</v>
          </cell>
          <cell r="O26">
            <v>2</v>
          </cell>
          <cell r="P26">
            <v>1</v>
          </cell>
          <cell r="Q26">
            <v>139</v>
          </cell>
        </row>
        <row r="27">
          <cell r="K27">
            <v>4</v>
          </cell>
          <cell r="M27">
            <v>2</v>
          </cell>
          <cell r="N27">
            <v>1</v>
          </cell>
          <cell r="O27">
            <v>0</v>
          </cell>
          <cell r="P27">
            <v>0</v>
          </cell>
          <cell r="Q27">
            <v>128</v>
          </cell>
        </row>
        <row r="28">
          <cell r="K28">
            <v>4</v>
          </cell>
          <cell r="M28">
            <v>3</v>
          </cell>
          <cell r="N28">
            <v>1</v>
          </cell>
          <cell r="O28">
            <v>0</v>
          </cell>
          <cell r="P28">
            <v>1</v>
          </cell>
          <cell r="Q28">
            <v>100</v>
          </cell>
        </row>
        <row r="29">
          <cell r="K29">
            <v>3</v>
          </cell>
          <cell r="M29">
            <v>2</v>
          </cell>
          <cell r="N29">
            <v>1</v>
          </cell>
          <cell r="O29">
            <v>1</v>
          </cell>
          <cell r="P29">
            <v>0</v>
          </cell>
          <cell r="Q29">
            <v>106</v>
          </cell>
        </row>
        <row r="30">
          <cell r="K30">
            <v>5</v>
          </cell>
          <cell r="M30">
            <v>2</v>
          </cell>
          <cell r="N30">
            <v>1</v>
          </cell>
          <cell r="O30">
            <v>1</v>
          </cell>
          <cell r="P30">
            <v>0</v>
          </cell>
          <cell r="Q30">
            <v>115</v>
          </cell>
        </row>
        <row r="31">
          <cell r="K31">
            <v>5</v>
          </cell>
          <cell r="M31">
            <v>4</v>
          </cell>
          <cell r="N31">
            <v>1</v>
          </cell>
          <cell r="O31">
            <v>2</v>
          </cell>
          <cell r="P31">
            <v>1</v>
          </cell>
          <cell r="Q31">
            <v>106</v>
          </cell>
        </row>
        <row r="32">
          <cell r="K32">
            <v>4</v>
          </cell>
          <cell r="M32">
            <v>0</v>
          </cell>
          <cell r="N32">
            <v>1</v>
          </cell>
          <cell r="O32">
            <v>4</v>
          </cell>
          <cell r="P32">
            <v>0</v>
          </cell>
          <cell r="Q32">
            <v>94</v>
          </cell>
        </row>
        <row r="33">
          <cell r="K33">
            <v>7</v>
          </cell>
          <cell r="M33">
            <v>0</v>
          </cell>
          <cell r="N33">
            <v>1</v>
          </cell>
          <cell r="O33">
            <v>2</v>
          </cell>
          <cell r="P33">
            <v>0</v>
          </cell>
          <cell r="Q33">
            <v>120</v>
          </cell>
        </row>
        <row r="34">
          <cell r="K34">
            <v>2</v>
          </cell>
          <cell r="M34">
            <v>2</v>
          </cell>
          <cell r="N34">
            <v>0</v>
          </cell>
          <cell r="O34">
            <v>1</v>
          </cell>
          <cell r="P34">
            <v>0</v>
          </cell>
          <cell r="Q34">
            <v>91</v>
          </cell>
        </row>
        <row r="35">
          <cell r="K35">
            <v>2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91</v>
          </cell>
        </row>
        <row r="36">
          <cell r="K36">
            <v>3</v>
          </cell>
          <cell r="M36">
            <v>0</v>
          </cell>
          <cell r="N36">
            <v>1</v>
          </cell>
          <cell r="O36">
            <v>2</v>
          </cell>
          <cell r="P36">
            <v>1</v>
          </cell>
          <cell r="Q36">
            <v>99</v>
          </cell>
        </row>
        <row r="37">
          <cell r="K37">
            <v>3</v>
          </cell>
          <cell r="M37">
            <v>2</v>
          </cell>
          <cell r="N37">
            <v>0</v>
          </cell>
          <cell r="O37">
            <v>3</v>
          </cell>
          <cell r="P37">
            <v>0</v>
          </cell>
          <cell r="Q37">
            <v>107</v>
          </cell>
        </row>
        <row r="38">
          <cell r="K38">
            <v>4</v>
          </cell>
          <cell r="M38">
            <v>1</v>
          </cell>
          <cell r="N38">
            <v>0</v>
          </cell>
          <cell r="O38">
            <v>1</v>
          </cell>
          <cell r="P38">
            <v>0</v>
          </cell>
          <cell r="Q38">
            <v>108</v>
          </cell>
        </row>
        <row r="39">
          <cell r="K39">
            <v>2</v>
          </cell>
          <cell r="M39">
            <v>0</v>
          </cell>
          <cell r="N39">
            <v>2</v>
          </cell>
          <cell r="O39">
            <v>1</v>
          </cell>
          <cell r="P39">
            <v>0</v>
          </cell>
          <cell r="Q39">
            <v>88</v>
          </cell>
        </row>
        <row r="40">
          <cell r="K40">
            <v>5</v>
          </cell>
          <cell r="M40">
            <v>2</v>
          </cell>
          <cell r="N40">
            <v>1</v>
          </cell>
          <cell r="O40">
            <v>2</v>
          </cell>
          <cell r="P40">
            <v>0</v>
          </cell>
          <cell r="Q40">
            <v>98</v>
          </cell>
        </row>
        <row r="41">
          <cell r="K41">
            <v>9</v>
          </cell>
          <cell r="M41">
            <v>0</v>
          </cell>
          <cell r="N41">
            <v>2</v>
          </cell>
          <cell r="O41">
            <v>1</v>
          </cell>
          <cell r="P41">
            <v>0</v>
          </cell>
          <cell r="Q41">
            <v>82</v>
          </cell>
        </row>
        <row r="42">
          <cell r="K42">
            <v>6</v>
          </cell>
          <cell r="M42">
            <v>0</v>
          </cell>
          <cell r="N42">
            <v>0</v>
          </cell>
          <cell r="O42">
            <v>2</v>
          </cell>
          <cell r="P42">
            <v>1</v>
          </cell>
          <cell r="Q42">
            <v>56</v>
          </cell>
        </row>
        <row r="43">
          <cell r="K43">
            <v>5</v>
          </cell>
          <cell r="M43">
            <v>0</v>
          </cell>
          <cell r="N43">
            <v>2</v>
          </cell>
          <cell r="O43">
            <v>1</v>
          </cell>
          <cell r="P43">
            <v>0</v>
          </cell>
          <cell r="Q43">
            <v>67</v>
          </cell>
        </row>
        <row r="44">
          <cell r="K44">
            <v>3</v>
          </cell>
          <cell r="M44">
            <v>2</v>
          </cell>
          <cell r="N44">
            <v>2</v>
          </cell>
          <cell r="O44">
            <v>0</v>
          </cell>
          <cell r="P44">
            <v>2</v>
          </cell>
          <cell r="Q44">
            <v>55</v>
          </cell>
        </row>
        <row r="45">
          <cell r="K45">
            <v>5</v>
          </cell>
          <cell r="M45">
            <v>4</v>
          </cell>
          <cell r="N45">
            <v>3</v>
          </cell>
          <cell r="O45">
            <v>1</v>
          </cell>
          <cell r="P45">
            <v>0</v>
          </cell>
          <cell r="Q45">
            <v>45</v>
          </cell>
        </row>
        <row r="46">
          <cell r="K46">
            <v>7</v>
          </cell>
          <cell r="M46">
            <v>2</v>
          </cell>
          <cell r="N46">
            <v>1</v>
          </cell>
          <cell r="O46">
            <v>0</v>
          </cell>
          <cell r="P46">
            <v>0</v>
          </cell>
          <cell r="Q46">
            <v>39</v>
          </cell>
        </row>
        <row r="47">
          <cell r="K47">
            <v>3</v>
          </cell>
          <cell r="M47">
            <v>3</v>
          </cell>
          <cell r="N47">
            <v>0</v>
          </cell>
          <cell r="O47">
            <v>2</v>
          </cell>
          <cell r="P47">
            <v>0</v>
          </cell>
          <cell r="Q47">
            <v>33</v>
          </cell>
        </row>
        <row r="48">
          <cell r="K48">
            <v>3</v>
          </cell>
          <cell r="M48">
            <v>1</v>
          </cell>
          <cell r="N48">
            <v>1</v>
          </cell>
          <cell r="O48">
            <v>0</v>
          </cell>
          <cell r="P48">
            <v>0</v>
          </cell>
          <cell r="Q48">
            <v>29</v>
          </cell>
        </row>
        <row r="49">
          <cell r="K49">
            <v>5</v>
          </cell>
          <cell r="M49">
            <v>3</v>
          </cell>
          <cell r="N49">
            <v>1</v>
          </cell>
          <cell r="O49">
            <v>0</v>
          </cell>
          <cell r="P49">
            <v>0</v>
          </cell>
          <cell r="Q49">
            <v>35</v>
          </cell>
        </row>
        <row r="50">
          <cell r="K50">
            <v>6</v>
          </cell>
          <cell r="M50">
            <v>1</v>
          </cell>
          <cell r="N50">
            <v>0</v>
          </cell>
          <cell r="O50">
            <v>2</v>
          </cell>
          <cell r="P50">
            <v>0</v>
          </cell>
          <cell r="Q50">
            <v>28</v>
          </cell>
        </row>
        <row r="51">
          <cell r="K51">
            <v>4</v>
          </cell>
          <cell r="M51">
            <v>1</v>
          </cell>
          <cell r="N51">
            <v>2</v>
          </cell>
          <cell r="O51">
            <v>1</v>
          </cell>
          <cell r="P51">
            <v>1</v>
          </cell>
          <cell r="Q51">
            <v>25</v>
          </cell>
        </row>
        <row r="52">
          <cell r="K52">
            <v>13</v>
          </cell>
          <cell r="M52">
            <v>1</v>
          </cell>
          <cell r="N52">
            <v>2</v>
          </cell>
          <cell r="O52">
            <v>0</v>
          </cell>
          <cell r="P52">
            <v>0</v>
          </cell>
          <cell r="Q52">
            <v>37</v>
          </cell>
        </row>
        <row r="53">
          <cell r="K53">
            <v>3</v>
          </cell>
          <cell r="M53">
            <v>1</v>
          </cell>
          <cell r="N53">
            <v>0</v>
          </cell>
          <cell r="O53">
            <v>0</v>
          </cell>
          <cell r="P53">
            <v>0</v>
          </cell>
          <cell r="Q53">
            <v>28</v>
          </cell>
        </row>
        <row r="54">
          <cell r="K54">
            <v>1</v>
          </cell>
          <cell r="M54">
            <v>0</v>
          </cell>
          <cell r="N54">
            <v>2</v>
          </cell>
          <cell r="O54">
            <v>1</v>
          </cell>
          <cell r="P54">
            <v>0</v>
          </cell>
          <cell r="Q54">
            <v>17</v>
          </cell>
        </row>
        <row r="55">
          <cell r="K55">
            <v>12</v>
          </cell>
          <cell r="M55">
            <v>0</v>
          </cell>
          <cell r="N55">
            <v>0</v>
          </cell>
          <cell r="O55">
            <v>3</v>
          </cell>
          <cell r="P55">
            <v>0</v>
          </cell>
          <cell r="Q55">
            <v>32</v>
          </cell>
        </row>
        <row r="56">
          <cell r="K56">
            <v>10</v>
          </cell>
          <cell r="M56">
            <v>0</v>
          </cell>
          <cell r="N56">
            <v>1</v>
          </cell>
          <cell r="O56">
            <v>1</v>
          </cell>
          <cell r="P56">
            <v>0</v>
          </cell>
          <cell r="Q56">
            <v>22</v>
          </cell>
        </row>
        <row r="57">
          <cell r="K57">
            <v>8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22</v>
          </cell>
        </row>
        <row r="58">
          <cell r="K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  <cell r="Q58">
            <v>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Nuev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0C0"/>
      </a:accent1>
      <a:accent2>
        <a:srgbClr val="FF9900"/>
      </a:accent2>
      <a:accent3>
        <a:srgbClr val="A5A5A5"/>
      </a:accent3>
      <a:accent4>
        <a:srgbClr val="FFC000"/>
      </a:accent4>
      <a:accent5>
        <a:srgbClr val="00B0F0"/>
      </a:accent5>
      <a:accent6>
        <a:srgbClr val="92D050"/>
      </a:accent6>
      <a:hlink>
        <a:srgbClr val="0563C1"/>
      </a:hlink>
      <a:folHlink>
        <a:srgbClr val="B430A1"/>
      </a:folHlink>
    </a:clrScheme>
    <a:fontScheme name="Personalizado 1">
      <a:majorFont>
        <a:latin typeface="Calibri Light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="110" zoomScaleNormal="110" workbookViewId="0">
      <selection activeCell="A35" sqref="A35"/>
    </sheetView>
  </sheetViews>
  <sheetFormatPr baseColWidth="10" defaultRowHeight="15" x14ac:dyDescent="0.25"/>
  <cols>
    <col min="1" max="1" width="22.375" bestFit="1" customWidth="1"/>
    <col min="2" max="2" width="11.5" customWidth="1"/>
    <col min="3" max="3" width="57.5" bestFit="1" customWidth="1"/>
    <col min="4" max="7" width="12.875" customWidth="1"/>
  </cols>
  <sheetData>
    <row r="1" spans="1:10" ht="23.25" x14ac:dyDescent="0.35">
      <c r="A1" s="53" t="s">
        <v>95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8.75" x14ac:dyDescent="0.3">
      <c r="A3" s="54" t="s">
        <v>54</v>
      </c>
      <c r="B3" s="54"/>
      <c r="C3" s="54"/>
      <c r="D3" s="54"/>
      <c r="E3" s="54"/>
      <c r="F3" s="54"/>
      <c r="G3" s="54"/>
      <c r="H3" s="54"/>
      <c r="I3" s="54"/>
      <c r="J3" s="54"/>
    </row>
    <row r="5" spans="1:10" x14ac:dyDescent="0.25">
      <c r="C5" s="33" t="s">
        <v>94</v>
      </c>
      <c r="D5" s="37">
        <v>2018</v>
      </c>
      <c r="E5" s="37">
        <v>2019</v>
      </c>
      <c r="F5" s="37">
        <v>2020</v>
      </c>
      <c r="G5" s="37" t="s">
        <v>11</v>
      </c>
    </row>
    <row r="6" spans="1:10" x14ac:dyDescent="0.25">
      <c r="C6" s="34" t="s">
        <v>91</v>
      </c>
      <c r="D6" s="38">
        <v>1</v>
      </c>
      <c r="E6" s="38">
        <v>0</v>
      </c>
      <c r="F6" s="38">
        <v>0</v>
      </c>
      <c r="G6" s="38">
        <v>1</v>
      </c>
    </row>
    <row r="7" spans="1:10" x14ac:dyDescent="0.25">
      <c r="C7" s="34" t="s">
        <v>92</v>
      </c>
      <c r="D7" s="38">
        <v>636</v>
      </c>
      <c r="E7" s="38">
        <v>614</v>
      </c>
      <c r="F7" s="38">
        <v>434</v>
      </c>
      <c r="G7" s="38">
        <v>1684</v>
      </c>
    </row>
    <row r="8" spans="1:10" x14ac:dyDescent="0.25">
      <c r="C8" s="34" t="s">
        <v>93</v>
      </c>
      <c r="D8" s="38">
        <v>0</v>
      </c>
      <c r="E8" s="38">
        <v>0</v>
      </c>
      <c r="F8" s="38">
        <v>1</v>
      </c>
      <c r="G8" s="38">
        <v>1</v>
      </c>
    </row>
    <row r="9" spans="1:10" x14ac:dyDescent="0.25">
      <c r="C9" s="35" t="s">
        <v>11</v>
      </c>
      <c r="D9" s="39">
        <f>SUM(D6:D8)</f>
        <v>637</v>
      </c>
      <c r="E9" s="39">
        <f>SUM(E6:E8)</f>
        <v>614</v>
      </c>
      <c r="F9" s="39">
        <f>SUM(F6:F8)</f>
        <v>435</v>
      </c>
      <c r="G9" s="39">
        <f>SUM(G6:G8)</f>
        <v>1686</v>
      </c>
    </row>
    <row r="12" spans="1:10" x14ac:dyDescent="0.25">
      <c r="A12" s="36"/>
      <c r="B12" s="32"/>
      <c r="C12" s="32"/>
      <c r="D12" s="32"/>
      <c r="E12" s="32"/>
    </row>
    <row r="32" spans="3:7" x14ac:dyDescent="0.25">
      <c r="C32" s="33" t="s">
        <v>96</v>
      </c>
      <c r="D32" s="37">
        <v>2018</v>
      </c>
      <c r="E32" s="37">
        <v>2019</v>
      </c>
      <c r="F32" s="37">
        <v>2020</v>
      </c>
      <c r="G32" s="37" t="s">
        <v>11</v>
      </c>
    </row>
    <row r="33" spans="3:7" x14ac:dyDescent="0.25">
      <c r="C33" s="34" t="s">
        <v>99</v>
      </c>
      <c r="D33" s="38">
        <v>1</v>
      </c>
      <c r="E33" s="38">
        <v>0</v>
      </c>
      <c r="F33" s="38">
        <v>0</v>
      </c>
      <c r="G33" s="38">
        <v>1</v>
      </c>
    </row>
    <row r="34" spans="3:7" x14ac:dyDescent="0.25">
      <c r="C34" s="34" t="s">
        <v>103</v>
      </c>
      <c r="D34" s="38">
        <v>0</v>
      </c>
      <c r="E34" s="38">
        <v>0</v>
      </c>
      <c r="F34" s="38">
        <v>0</v>
      </c>
      <c r="G34" s="38">
        <v>0</v>
      </c>
    </row>
    <row r="35" spans="3:7" x14ac:dyDescent="0.25">
      <c r="C35" s="34" t="s">
        <v>100</v>
      </c>
      <c r="D35" s="38">
        <v>0</v>
      </c>
      <c r="E35" s="38">
        <v>1</v>
      </c>
      <c r="F35" s="38">
        <v>0</v>
      </c>
      <c r="G35" s="38">
        <v>1</v>
      </c>
    </row>
    <row r="36" spans="3:7" x14ac:dyDescent="0.25">
      <c r="C36" s="34" t="s">
        <v>97</v>
      </c>
      <c r="D36" s="38">
        <v>6</v>
      </c>
      <c r="E36" s="38">
        <v>7</v>
      </c>
      <c r="F36" s="38">
        <v>6</v>
      </c>
      <c r="G36" s="38">
        <v>19</v>
      </c>
    </row>
    <row r="37" spans="3:7" x14ac:dyDescent="0.25">
      <c r="C37" s="34" t="s">
        <v>98</v>
      </c>
      <c r="D37" s="38">
        <v>0</v>
      </c>
      <c r="E37" s="38">
        <v>1</v>
      </c>
      <c r="F37" s="38">
        <v>0</v>
      </c>
      <c r="G37" s="38">
        <v>1</v>
      </c>
    </row>
    <row r="38" spans="3:7" x14ac:dyDescent="0.25">
      <c r="C38" s="34" t="s">
        <v>72</v>
      </c>
      <c r="D38" s="38">
        <v>15</v>
      </c>
      <c r="E38" s="38">
        <v>16</v>
      </c>
      <c r="F38" s="38">
        <v>8</v>
      </c>
      <c r="G38" s="38">
        <v>39</v>
      </c>
    </row>
    <row r="39" spans="3:7" x14ac:dyDescent="0.25">
      <c r="C39" s="34" t="s">
        <v>101</v>
      </c>
      <c r="D39" s="38">
        <v>0</v>
      </c>
      <c r="E39" s="38">
        <v>0</v>
      </c>
      <c r="F39" s="38">
        <v>0</v>
      </c>
      <c r="G39" s="38">
        <v>0</v>
      </c>
    </row>
    <row r="40" spans="3:7" x14ac:dyDescent="0.25">
      <c r="C40" s="35" t="s">
        <v>11</v>
      </c>
      <c r="D40" s="39">
        <v>677</v>
      </c>
      <c r="E40" s="39">
        <v>687</v>
      </c>
      <c r="F40" s="39">
        <v>491</v>
      </c>
      <c r="G40" s="40">
        <v>1855</v>
      </c>
    </row>
    <row r="41" spans="3:7" x14ac:dyDescent="0.25">
      <c r="C41" s="52" t="s">
        <v>104</v>
      </c>
    </row>
  </sheetData>
  <mergeCells count="2">
    <mergeCell ref="A1:J1"/>
    <mergeCell ref="A3:J3"/>
  </mergeCells>
  <pageMargins left="0.7" right="0.7" top="0.75" bottom="0.75" header="0.3" footer="0.3"/>
  <pageSetup orientation="portrait" r:id="rId1"/>
  <ignoredErrors>
    <ignoredError sqref="D9:F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workbookViewId="0">
      <selection activeCell="A20" sqref="A20"/>
    </sheetView>
  </sheetViews>
  <sheetFormatPr baseColWidth="10" defaultRowHeight="15" x14ac:dyDescent="0.25"/>
  <cols>
    <col min="1" max="1" width="43.875" style="48" customWidth="1"/>
    <col min="2" max="3" width="44.625" style="41" bestFit="1" customWidth="1"/>
    <col min="4" max="4" width="33.625" style="41" customWidth="1"/>
    <col min="5" max="16384" width="11" style="41"/>
  </cols>
  <sheetData>
    <row r="1" spans="1:4" x14ac:dyDescent="0.25">
      <c r="A1" s="55" t="s">
        <v>62</v>
      </c>
      <c r="B1" s="55"/>
      <c r="C1" s="55"/>
      <c r="D1" s="55"/>
    </row>
    <row r="2" spans="1:4" x14ac:dyDescent="0.25">
      <c r="A2" s="60" t="s">
        <v>63</v>
      </c>
      <c r="B2" s="60"/>
      <c r="C2" s="60"/>
      <c r="D2" s="60"/>
    </row>
    <row r="3" spans="1:4" s="44" customFormat="1" x14ac:dyDescent="0.25">
      <c r="A3" s="42" t="s">
        <v>64</v>
      </c>
      <c r="B3" s="43" t="s">
        <v>65</v>
      </c>
      <c r="C3" s="43" t="s">
        <v>66</v>
      </c>
      <c r="D3" s="43" t="s">
        <v>6</v>
      </c>
    </row>
    <row r="4" spans="1:4" x14ac:dyDescent="0.25">
      <c r="A4" s="57" t="s">
        <v>67</v>
      </c>
      <c r="B4" s="46" t="s">
        <v>68</v>
      </c>
      <c r="C4" s="46" t="s">
        <v>69</v>
      </c>
      <c r="D4" s="47"/>
    </row>
    <row r="5" spans="1:4" x14ac:dyDescent="0.25">
      <c r="A5" s="59"/>
      <c r="B5" s="46">
        <v>0</v>
      </c>
      <c r="C5" s="46">
        <v>0</v>
      </c>
      <c r="D5" s="47">
        <v>0</v>
      </c>
    </row>
    <row r="6" spans="1:4" x14ac:dyDescent="0.25">
      <c r="A6" s="57" t="s">
        <v>70</v>
      </c>
      <c r="B6" s="46" t="s">
        <v>71</v>
      </c>
      <c r="C6" s="46" t="s">
        <v>102</v>
      </c>
      <c r="D6" s="46"/>
    </row>
    <row r="7" spans="1:4" x14ac:dyDescent="0.25">
      <c r="A7" s="59"/>
      <c r="B7" s="46">
        <v>17</v>
      </c>
      <c r="C7" s="46">
        <v>21</v>
      </c>
      <c r="D7" s="51">
        <f>B7/C7</f>
        <v>0.80952380952380953</v>
      </c>
    </row>
    <row r="9" spans="1:4" x14ac:dyDescent="0.25">
      <c r="A9" s="56" t="s">
        <v>72</v>
      </c>
      <c r="B9" s="56"/>
      <c r="C9" s="56"/>
      <c r="D9" s="56"/>
    </row>
    <row r="10" spans="1:4" x14ac:dyDescent="0.25">
      <c r="A10" s="60" t="s">
        <v>73</v>
      </c>
      <c r="B10" s="60"/>
      <c r="C10" s="60"/>
      <c r="D10" s="60"/>
    </row>
    <row r="11" spans="1:4" s="44" customFormat="1" x14ac:dyDescent="0.25">
      <c r="A11" s="42" t="s">
        <v>64</v>
      </c>
      <c r="B11" s="43" t="s">
        <v>65</v>
      </c>
      <c r="C11" s="43" t="s">
        <v>66</v>
      </c>
      <c r="D11" s="43" t="s">
        <v>6</v>
      </c>
    </row>
    <row r="12" spans="1:4" x14ac:dyDescent="0.25">
      <c r="A12" s="45" t="s">
        <v>74</v>
      </c>
      <c r="B12" s="46" t="s">
        <v>75</v>
      </c>
      <c r="C12" s="46" t="s">
        <v>76</v>
      </c>
      <c r="D12" s="46"/>
    </row>
    <row r="13" spans="1:4" x14ac:dyDescent="0.25">
      <c r="A13" s="49">
        <v>6</v>
      </c>
      <c r="B13" s="46">
        <v>6</v>
      </c>
      <c r="C13" s="46">
        <v>6</v>
      </c>
      <c r="D13" s="50">
        <f>C13/B13</f>
        <v>1</v>
      </c>
    </row>
    <row r="16" spans="1:4" x14ac:dyDescent="0.25">
      <c r="A16" s="56" t="s">
        <v>77</v>
      </c>
      <c r="B16" s="56"/>
      <c r="C16" s="56"/>
      <c r="D16" s="56"/>
    </row>
    <row r="17" spans="1:4" x14ac:dyDescent="0.25">
      <c r="A17" s="60" t="s">
        <v>63</v>
      </c>
      <c r="B17" s="60"/>
      <c r="C17" s="60"/>
      <c r="D17" s="60" t="s">
        <v>6</v>
      </c>
    </row>
    <row r="18" spans="1:4" s="44" customFormat="1" x14ac:dyDescent="0.25">
      <c r="A18" s="42" t="s">
        <v>64</v>
      </c>
      <c r="B18" s="43" t="s">
        <v>65</v>
      </c>
      <c r="C18" s="43" t="s">
        <v>66</v>
      </c>
      <c r="D18" s="43" t="s">
        <v>78</v>
      </c>
    </row>
    <row r="19" spans="1:4" x14ac:dyDescent="0.25">
      <c r="A19" s="45" t="s">
        <v>79</v>
      </c>
      <c r="B19" s="46" t="s">
        <v>75</v>
      </c>
      <c r="C19" s="46" t="s">
        <v>76</v>
      </c>
      <c r="D19" s="57" t="s">
        <v>80</v>
      </c>
    </row>
    <row r="20" spans="1:4" x14ac:dyDescent="0.25">
      <c r="A20" s="45">
        <v>5</v>
      </c>
      <c r="B20" s="46">
        <v>5</v>
      </c>
      <c r="C20" s="46">
        <v>5</v>
      </c>
      <c r="D20" s="58"/>
    </row>
    <row r="21" spans="1:4" x14ac:dyDescent="0.25">
      <c r="A21" s="45" t="s">
        <v>81</v>
      </c>
      <c r="B21" s="46" t="s">
        <v>75</v>
      </c>
      <c r="C21" s="46" t="s">
        <v>76</v>
      </c>
      <c r="D21" s="58"/>
    </row>
    <row r="22" spans="1:4" x14ac:dyDescent="0.25">
      <c r="A22" s="45">
        <v>0</v>
      </c>
      <c r="B22" s="46">
        <v>0</v>
      </c>
      <c r="C22" s="46">
        <v>0</v>
      </c>
      <c r="D22" s="59"/>
    </row>
    <row r="25" spans="1:4" x14ac:dyDescent="0.25">
      <c r="A25" s="56" t="s">
        <v>82</v>
      </c>
      <c r="B25" s="56"/>
      <c r="C25" s="56"/>
      <c r="D25" s="56"/>
    </row>
    <row r="26" spans="1:4" x14ac:dyDescent="0.25">
      <c r="A26" s="60" t="s">
        <v>63</v>
      </c>
      <c r="B26" s="60"/>
      <c r="C26" s="60"/>
      <c r="D26" s="60"/>
    </row>
    <row r="27" spans="1:4" s="44" customFormat="1" x14ac:dyDescent="0.25">
      <c r="A27" s="42" t="s">
        <v>64</v>
      </c>
      <c r="B27" s="43" t="s">
        <v>65</v>
      </c>
      <c r="C27" s="43" t="s">
        <v>66</v>
      </c>
      <c r="D27" s="43" t="s">
        <v>6</v>
      </c>
    </row>
    <row r="28" spans="1:4" x14ac:dyDescent="0.25">
      <c r="A28" s="45" t="s">
        <v>83</v>
      </c>
      <c r="B28" s="46"/>
      <c r="C28" s="46"/>
      <c r="D28" s="46" t="s">
        <v>84</v>
      </c>
    </row>
    <row r="29" spans="1:4" ht="30" x14ac:dyDescent="0.25">
      <c r="A29" s="45" t="s">
        <v>85</v>
      </c>
      <c r="B29" s="46" t="s">
        <v>86</v>
      </c>
      <c r="C29" s="46" t="s">
        <v>87</v>
      </c>
      <c r="D29" s="46" t="s">
        <v>88</v>
      </c>
    </row>
    <row r="30" spans="1:4" ht="30" x14ac:dyDescent="0.25">
      <c r="A30" s="45" t="s">
        <v>89</v>
      </c>
      <c r="B30" s="46"/>
      <c r="C30" s="46"/>
      <c r="D30" s="46" t="s">
        <v>84</v>
      </c>
    </row>
    <row r="31" spans="1:4" ht="30" x14ac:dyDescent="0.25">
      <c r="A31" s="45" t="s">
        <v>90</v>
      </c>
      <c r="B31" s="46"/>
      <c r="C31" s="46"/>
      <c r="D31" s="46" t="s">
        <v>84</v>
      </c>
    </row>
  </sheetData>
  <mergeCells count="11">
    <mergeCell ref="A25:D25"/>
    <mergeCell ref="A2:D2"/>
    <mergeCell ref="A10:D10"/>
    <mergeCell ref="A17:D17"/>
    <mergeCell ref="A26:D26"/>
    <mergeCell ref="A1:D1"/>
    <mergeCell ref="A9:D9"/>
    <mergeCell ref="A16:D16"/>
    <mergeCell ref="D19:D22"/>
    <mergeCell ref="A4:A5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2"/>
  <sheetViews>
    <sheetView showGridLines="0" workbookViewId="0">
      <selection activeCell="B208" sqref="B208:N208"/>
    </sheetView>
  </sheetViews>
  <sheetFormatPr baseColWidth="10" defaultRowHeight="15" x14ac:dyDescent="0.25"/>
  <cols>
    <col min="1" max="1" width="10.375" style="9" customWidth="1"/>
    <col min="2" max="2" width="24.375" style="9" customWidth="1"/>
    <col min="3" max="3" width="20.5" style="9" customWidth="1"/>
    <col min="4" max="4" width="29.125" style="9" bestFit="1" customWidth="1"/>
    <col min="5" max="5" width="11" style="9"/>
    <col min="6" max="6" width="13.5" style="9" bestFit="1" customWidth="1"/>
    <col min="7" max="16384" width="11" style="9"/>
  </cols>
  <sheetData>
    <row r="1" spans="2:15" ht="23.25" x14ac:dyDescent="0.35">
      <c r="B1" s="53" t="s">
        <v>55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3" spans="2:15" ht="18.75" x14ac:dyDescent="0.3">
      <c r="B3" s="54" t="s">
        <v>54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5" spans="2:15" x14ac:dyDescent="0.25">
      <c r="B5" s="16" t="s">
        <v>0</v>
      </c>
    </row>
    <row r="6" spans="2:15" x14ac:dyDescent="0.25">
      <c r="B6" s="10"/>
    </row>
    <row r="7" spans="2:15" x14ac:dyDescent="0.25">
      <c r="B7" s="67" t="s">
        <v>9</v>
      </c>
      <c r="C7" s="67"/>
      <c r="D7" s="67"/>
    </row>
    <row r="8" spans="2:15" x14ac:dyDescent="0.25">
      <c r="B8" s="67" t="s">
        <v>53</v>
      </c>
      <c r="C8" s="67"/>
      <c r="D8" s="67"/>
    </row>
    <row r="9" spans="2:15" x14ac:dyDescent="0.25">
      <c r="B9" s="1" t="s">
        <v>10</v>
      </c>
      <c r="C9" s="1"/>
      <c r="D9" s="1"/>
    </row>
    <row r="11" spans="2:15" x14ac:dyDescent="0.25">
      <c r="B11" s="2" t="s">
        <v>7</v>
      </c>
      <c r="C11" s="2" t="s">
        <v>8</v>
      </c>
    </row>
    <row r="12" spans="2:15" x14ac:dyDescent="0.25">
      <c r="B12" s="3" t="s">
        <v>1</v>
      </c>
      <c r="C12" s="4">
        <v>253</v>
      </c>
    </row>
    <row r="13" spans="2:15" x14ac:dyDescent="0.25">
      <c r="B13" s="3" t="s">
        <v>2</v>
      </c>
      <c r="C13" s="4">
        <v>2872</v>
      </c>
    </row>
    <row r="14" spans="2:15" x14ac:dyDescent="0.25">
      <c r="B14" s="3" t="s">
        <v>3</v>
      </c>
      <c r="C14" s="4">
        <v>117</v>
      </c>
    </row>
    <row r="15" spans="2:15" x14ac:dyDescent="0.25">
      <c r="B15" s="3" t="s">
        <v>4</v>
      </c>
      <c r="C15" s="4">
        <v>53</v>
      </c>
    </row>
    <row r="16" spans="2:15" x14ac:dyDescent="0.25">
      <c r="B16" s="3" t="s">
        <v>5</v>
      </c>
      <c r="C16" s="4">
        <v>51</v>
      </c>
    </row>
    <row r="17" spans="2:14" x14ac:dyDescent="0.25">
      <c r="B17" s="3" t="s">
        <v>6</v>
      </c>
      <c r="C17" s="4">
        <v>30</v>
      </c>
    </row>
    <row r="18" spans="2:14" x14ac:dyDescent="0.25">
      <c r="B18" s="3" t="s">
        <v>50</v>
      </c>
      <c r="C18" s="4">
        <v>15</v>
      </c>
    </row>
    <row r="19" spans="2:14" x14ac:dyDescent="0.25">
      <c r="B19" s="5"/>
      <c r="C19" s="6"/>
    </row>
    <row r="20" spans="2:14" x14ac:dyDescent="0.25">
      <c r="B20" s="12" t="s">
        <v>51</v>
      </c>
      <c r="C20" s="11"/>
    </row>
    <row r="22" spans="2:14" ht="21" x14ac:dyDescent="0.35">
      <c r="B22" s="66" t="s">
        <v>59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46" spans="2:14" ht="21" x14ac:dyDescent="0.35">
      <c r="B46" s="66" t="s">
        <v>58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69" spans="2:14" ht="21" x14ac:dyDescent="0.35">
      <c r="B69" s="66" t="s">
        <v>57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1" spans="2:14" ht="30" x14ac:dyDescent="0.25">
      <c r="D71" s="20" t="s">
        <v>60</v>
      </c>
      <c r="E71" s="17">
        <v>2016</v>
      </c>
      <c r="F71" s="17">
        <v>2017</v>
      </c>
      <c r="G71" s="17">
        <v>2018</v>
      </c>
      <c r="H71" s="17">
        <v>2019</v>
      </c>
      <c r="I71" s="17">
        <v>2020</v>
      </c>
      <c r="J71" s="17">
        <v>2021</v>
      </c>
      <c r="K71" s="18" t="s">
        <v>11</v>
      </c>
    </row>
    <row r="72" spans="2:14" x14ac:dyDescent="0.25">
      <c r="D72" s="19" t="s">
        <v>22</v>
      </c>
      <c r="E72" s="7">
        <v>1327</v>
      </c>
      <c r="F72" s="7">
        <v>49</v>
      </c>
      <c r="G72" s="7">
        <v>13</v>
      </c>
      <c r="H72" s="7">
        <v>22</v>
      </c>
      <c r="I72" s="7">
        <v>12</v>
      </c>
      <c r="J72" s="7">
        <v>10</v>
      </c>
      <c r="K72" s="7">
        <v>1597</v>
      </c>
    </row>
    <row r="73" spans="2:14" x14ac:dyDescent="0.25">
      <c r="D73" s="19" t="s">
        <v>23</v>
      </c>
      <c r="E73" s="7">
        <v>1276</v>
      </c>
      <c r="F73" s="7">
        <v>50</v>
      </c>
      <c r="G73" s="7">
        <v>27</v>
      </c>
      <c r="H73" s="7">
        <v>18</v>
      </c>
      <c r="I73" s="7">
        <v>17</v>
      </c>
      <c r="J73" s="7">
        <v>5</v>
      </c>
      <c r="K73" s="7">
        <v>1541</v>
      </c>
    </row>
    <row r="74" spans="2:14" x14ac:dyDescent="0.25">
      <c r="D74" s="19" t="s">
        <v>11</v>
      </c>
      <c r="E74" s="7">
        <v>2603</v>
      </c>
      <c r="F74" s="7">
        <v>99</v>
      </c>
      <c r="G74" s="7">
        <v>40</v>
      </c>
      <c r="H74" s="7">
        <v>40</v>
      </c>
      <c r="I74" s="7">
        <v>29</v>
      </c>
      <c r="J74" s="7">
        <v>15</v>
      </c>
      <c r="K74" s="7">
        <v>3138</v>
      </c>
    </row>
    <row r="94" spans="2:14" ht="21" x14ac:dyDescent="0.35">
      <c r="B94" s="66" t="s">
        <v>56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6" spans="2:14" ht="15" customHeight="1" x14ac:dyDescent="0.25">
      <c r="D96" s="71" t="s">
        <v>21</v>
      </c>
      <c r="E96" s="63" t="s">
        <v>7</v>
      </c>
      <c r="F96" s="64"/>
      <c r="G96" s="64"/>
      <c r="H96" s="64"/>
      <c r="I96" s="64"/>
      <c r="J96" s="65"/>
      <c r="K96" s="69" t="s">
        <v>11</v>
      </c>
    </row>
    <row r="97" spans="4:11" x14ac:dyDescent="0.25">
      <c r="D97" s="72"/>
      <c r="E97" s="21">
        <v>2016</v>
      </c>
      <c r="F97" s="21">
        <v>2017</v>
      </c>
      <c r="G97" s="21">
        <v>2018</v>
      </c>
      <c r="H97" s="21">
        <v>2019</v>
      </c>
      <c r="I97" s="21">
        <v>2020</v>
      </c>
      <c r="J97" s="21">
        <v>2021</v>
      </c>
      <c r="K97" s="70"/>
    </row>
    <row r="98" spans="4:11" x14ac:dyDescent="0.25">
      <c r="D98" s="8" t="s">
        <v>12</v>
      </c>
      <c r="E98" s="7">
        <v>88</v>
      </c>
      <c r="F98" s="7">
        <v>11</v>
      </c>
      <c r="G98" s="7">
        <v>8</v>
      </c>
      <c r="H98" s="7">
        <v>3</v>
      </c>
      <c r="I98" s="7">
        <v>1</v>
      </c>
      <c r="J98" s="7">
        <v>2</v>
      </c>
      <c r="K98" s="7">
        <v>113</v>
      </c>
    </row>
    <row r="99" spans="4:11" x14ac:dyDescent="0.25">
      <c r="D99" s="8" t="s">
        <v>13</v>
      </c>
      <c r="E99" s="7">
        <v>138</v>
      </c>
      <c r="F99" s="7">
        <v>9</v>
      </c>
      <c r="G99" s="7">
        <v>4</v>
      </c>
      <c r="H99" s="7">
        <v>5</v>
      </c>
      <c r="I99" s="7">
        <v>3</v>
      </c>
      <c r="J99" s="7">
        <v>0</v>
      </c>
      <c r="K99" s="7">
        <v>159</v>
      </c>
    </row>
    <row r="100" spans="4:11" x14ac:dyDescent="0.25">
      <c r="D100" s="8" t="s">
        <v>14</v>
      </c>
      <c r="E100" s="7">
        <v>514</v>
      </c>
      <c r="F100" s="7">
        <v>19</v>
      </c>
      <c r="G100" s="7">
        <v>2</v>
      </c>
      <c r="H100" s="7">
        <v>7</v>
      </c>
      <c r="I100" s="7">
        <v>8</v>
      </c>
      <c r="J100" s="7">
        <v>2</v>
      </c>
      <c r="K100" s="7">
        <v>552</v>
      </c>
    </row>
    <row r="101" spans="4:11" x14ac:dyDescent="0.25">
      <c r="D101" s="8" t="s">
        <v>15</v>
      </c>
      <c r="E101" s="7">
        <v>613</v>
      </c>
      <c r="F101" s="7">
        <v>25</v>
      </c>
      <c r="G101" s="7">
        <v>12</v>
      </c>
      <c r="H101" s="7">
        <v>12</v>
      </c>
      <c r="I101" s="7">
        <v>5</v>
      </c>
      <c r="J101" s="7">
        <v>2</v>
      </c>
      <c r="K101" s="7">
        <v>669</v>
      </c>
    </row>
    <row r="102" spans="4:11" x14ac:dyDescent="0.25">
      <c r="D102" s="8" t="s">
        <v>16</v>
      </c>
      <c r="E102" s="7">
        <v>478</v>
      </c>
      <c r="F102" s="7">
        <v>18</v>
      </c>
      <c r="G102" s="7">
        <v>8</v>
      </c>
      <c r="H102" s="7">
        <v>10</v>
      </c>
      <c r="I102" s="7">
        <v>6</v>
      </c>
      <c r="J102" s="7">
        <v>3</v>
      </c>
      <c r="K102" s="7">
        <v>523</v>
      </c>
    </row>
    <row r="103" spans="4:11" x14ac:dyDescent="0.25">
      <c r="D103" s="8" t="s">
        <v>17</v>
      </c>
      <c r="E103" s="7">
        <v>418</v>
      </c>
      <c r="F103" s="7">
        <v>13</v>
      </c>
      <c r="G103" s="7">
        <v>7</v>
      </c>
      <c r="H103" s="7">
        <v>4</v>
      </c>
      <c r="I103" s="7">
        <v>5</v>
      </c>
      <c r="J103" s="7">
        <v>2</v>
      </c>
      <c r="K103" s="7">
        <v>449</v>
      </c>
    </row>
    <row r="104" spans="4:11" x14ac:dyDescent="0.25">
      <c r="D104" s="8" t="s">
        <v>18</v>
      </c>
      <c r="E104" s="7">
        <v>333</v>
      </c>
      <c r="F104" s="7">
        <v>10</v>
      </c>
      <c r="G104" s="7">
        <v>6</v>
      </c>
      <c r="H104" s="7">
        <v>6</v>
      </c>
      <c r="I104" s="7">
        <v>0</v>
      </c>
      <c r="J104" s="7">
        <v>3</v>
      </c>
      <c r="K104" s="7">
        <v>358</v>
      </c>
    </row>
    <row r="105" spans="4:11" x14ac:dyDescent="0.25">
      <c r="D105" s="8" t="s">
        <v>19</v>
      </c>
      <c r="E105" s="7">
        <v>185</v>
      </c>
      <c r="F105" s="7">
        <v>6</v>
      </c>
      <c r="G105" s="7">
        <v>4</v>
      </c>
      <c r="H105" s="7">
        <v>3</v>
      </c>
      <c r="I105" s="7">
        <v>2</v>
      </c>
      <c r="J105" s="7">
        <v>0</v>
      </c>
      <c r="K105" s="7">
        <v>200</v>
      </c>
    </row>
    <row r="106" spans="4:11" x14ac:dyDescent="0.25">
      <c r="D106" s="8" t="s">
        <v>20</v>
      </c>
      <c r="E106" s="7">
        <v>105</v>
      </c>
      <c r="F106" s="7">
        <v>6</v>
      </c>
      <c r="G106" s="7">
        <v>2</v>
      </c>
      <c r="H106" s="7">
        <v>1</v>
      </c>
      <c r="I106" s="7">
        <v>0</v>
      </c>
      <c r="J106" s="7">
        <v>1</v>
      </c>
      <c r="K106" s="7">
        <v>115</v>
      </c>
    </row>
    <row r="107" spans="4:11" x14ac:dyDescent="0.25">
      <c r="D107" s="8" t="s">
        <v>11</v>
      </c>
      <c r="E107" s="7">
        <v>2872</v>
      </c>
      <c r="F107" s="7">
        <v>117</v>
      </c>
      <c r="G107" s="7">
        <v>53</v>
      </c>
      <c r="H107" s="7">
        <v>51</v>
      </c>
      <c r="I107" s="7">
        <v>30</v>
      </c>
      <c r="J107" s="7">
        <v>15</v>
      </c>
      <c r="K107" s="7">
        <v>3138</v>
      </c>
    </row>
    <row r="128" spans="2:14" ht="21" x14ac:dyDescent="0.35">
      <c r="B128" s="66" t="s">
        <v>46</v>
      </c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</row>
    <row r="130" spans="4:11" ht="15" customHeight="1" x14ac:dyDescent="0.25">
      <c r="D130" s="68" t="s">
        <v>31</v>
      </c>
      <c r="E130" s="63" t="s">
        <v>7</v>
      </c>
      <c r="F130" s="64"/>
      <c r="G130" s="64"/>
      <c r="H130" s="64"/>
      <c r="I130" s="64"/>
      <c r="J130" s="65"/>
      <c r="K130" s="27" t="s">
        <v>11</v>
      </c>
    </row>
    <row r="131" spans="4:11" ht="15" customHeight="1" x14ac:dyDescent="0.25">
      <c r="D131" s="68" t="s">
        <v>24</v>
      </c>
      <c r="E131" s="21">
        <v>2016</v>
      </c>
      <c r="F131" s="21">
        <v>2017</v>
      </c>
      <c r="G131" s="21">
        <v>2018</v>
      </c>
      <c r="H131" s="21">
        <v>2019</v>
      </c>
      <c r="I131" s="21">
        <v>2020</v>
      </c>
      <c r="J131" s="21">
        <v>2021</v>
      </c>
      <c r="K131" s="27"/>
    </row>
    <row r="132" spans="4:11" x14ac:dyDescent="0.25">
      <c r="D132" s="3" t="s">
        <v>25</v>
      </c>
      <c r="E132" s="23">
        <v>2106</v>
      </c>
      <c r="F132" s="23">
        <v>105</v>
      </c>
      <c r="G132" s="23">
        <v>49</v>
      </c>
      <c r="H132" s="23">
        <v>37</v>
      </c>
      <c r="I132" s="23">
        <v>22</v>
      </c>
      <c r="J132" s="23">
        <v>11</v>
      </c>
      <c r="K132" s="23">
        <v>2330</v>
      </c>
    </row>
    <row r="133" spans="4:11" x14ac:dyDescent="0.25">
      <c r="D133" s="24" t="s">
        <v>26</v>
      </c>
      <c r="E133" s="23">
        <v>8</v>
      </c>
      <c r="F133" s="23">
        <v>1</v>
      </c>
      <c r="G133" s="23">
        <v>1</v>
      </c>
      <c r="H133" s="23">
        <v>1</v>
      </c>
      <c r="I133" s="23"/>
      <c r="J133" s="23"/>
      <c r="K133" s="23">
        <v>11</v>
      </c>
    </row>
    <row r="134" spans="4:11" x14ac:dyDescent="0.25">
      <c r="D134" s="24" t="s">
        <v>27</v>
      </c>
      <c r="E134" s="23">
        <v>3</v>
      </c>
      <c r="F134" s="23">
        <v>3</v>
      </c>
      <c r="G134" s="23"/>
      <c r="H134" s="23"/>
      <c r="I134" s="23">
        <v>2</v>
      </c>
      <c r="J134" s="23"/>
      <c r="K134" s="23">
        <v>8</v>
      </c>
    </row>
    <row r="135" spans="4:11" x14ac:dyDescent="0.25">
      <c r="D135" s="3" t="s">
        <v>28</v>
      </c>
      <c r="E135" s="23">
        <v>87</v>
      </c>
      <c r="F135" s="23">
        <v>3</v>
      </c>
      <c r="G135" s="23">
        <v>1</v>
      </c>
      <c r="H135" s="23">
        <v>1</v>
      </c>
      <c r="I135" s="23">
        <v>1</v>
      </c>
      <c r="J135" s="23"/>
      <c r="K135" s="23">
        <v>93</v>
      </c>
    </row>
    <row r="136" spans="4:11" x14ac:dyDescent="0.25">
      <c r="D136" s="24" t="s">
        <v>29</v>
      </c>
      <c r="E136" s="23">
        <v>15</v>
      </c>
      <c r="F136" s="23"/>
      <c r="G136" s="23"/>
      <c r="H136" s="23">
        <v>1</v>
      </c>
      <c r="I136" s="23">
        <v>3</v>
      </c>
      <c r="J136" s="23"/>
      <c r="K136" s="23">
        <v>19</v>
      </c>
    </row>
    <row r="137" spans="4:11" x14ac:dyDescent="0.25">
      <c r="D137" s="3" t="s">
        <v>30</v>
      </c>
      <c r="E137" s="23">
        <v>653</v>
      </c>
      <c r="F137" s="23">
        <v>5</v>
      </c>
      <c r="G137" s="23">
        <v>2</v>
      </c>
      <c r="H137" s="23">
        <v>11</v>
      </c>
      <c r="I137" s="23">
        <v>2</v>
      </c>
      <c r="J137" s="23">
        <v>4</v>
      </c>
      <c r="K137" s="23">
        <v>677</v>
      </c>
    </row>
    <row r="138" spans="4:11" x14ac:dyDescent="0.25">
      <c r="D138" s="3" t="s">
        <v>11</v>
      </c>
      <c r="E138" s="23">
        <v>2872</v>
      </c>
      <c r="F138" s="23">
        <v>117</v>
      </c>
      <c r="G138" s="23">
        <v>53</v>
      </c>
      <c r="H138" s="23">
        <v>51</v>
      </c>
      <c r="I138" s="23">
        <v>30</v>
      </c>
      <c r="J138" s="23">
        <v>15</v>
      </c>
      <c r="K138" s="23">
        <v>3138</v>
      </c>
    </row>
    <row r="158" spans="2:14" ht="21" x14ac:dyDescent="0.35">
      <c r="B158" s="66" t="s">
        <v>48</v>
      </c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</row>
    <row r="159" spans="2:14" x14ac:dyDescent="0.25">
      <c r="B159" s="13"/>
      <c r="C159" s="13"/>
      <c r="D159" s="13"/>
      <c r="E159" s="13"/>
      <c r="F159" s="13"/>
      <c r="G159" s="13"/>
    </row>
    <row r="160" spans="2:14" ht="15" customHeight="1" x14ac:dyDescent="0.25">
      <c r="D160" s="61" t="s">
        <v>37</v>
      </c>
      <c r="E160" s="63" t="s">
        <v>7</v>
      </c>
      <c r="F160" s="64"/>
      <c r="G160" s="64"/>
      <c r="H160" s="64"/>
      <c r="I160" s="64"/>
      <c r="J160" s="65"/>
      <c r="K160" s="61" t="s">
        <v>11</v>
      </c>
    </row>
    <row r="161" spans="4:13" x14ac:dyDescent="0.25">
      <c r="D161" s="62"/>
      <c r="E161" s="21">
        <v>2016</v>
      </c>
      <c r="F161" s="21">
        <v>2017</v>
      </c>
      <c r="G161" s="21">
        <v>2018</v>
      </c>
      <c r="H161" s="21">
        <v>2019</v>
      </c>
      <c r="I161" s="21">
        <v>2020</v>
      </c>
      <c r="J161" s="21">
        <v>2021</v>
      </c>
      <c r="K161" s="62"/>
    </row>
    <row r="162" spans="4:13" x14ac:dyDescent="0.25">
      <c r="D162" s="25" t="s">
        <v>32</v>
      </c>
      <c r="E162" s="7">
        <v>1646</v>
      </c>
      <c r="F162" s="7">
        <v>95</v>
      </c>
      <c r="G162" s="7">
        <v>38</v>
      </c>
      <c r="H162" s="7">
        <v>28</v>
      </c>
      <c r="I162" s="7">
        <v>4</v>
      </c>
      <c r="J162" s="7">
        <v>8</v>
      </c>
      <c r="K162" s="7">
        <v>1819</v>
      </c>
    </row>
    <row r="163" spans="4:13" x14ac:dyDescent="0.25">
      <c r="D163" s="25" t="s">
        <v>33</v>
      </c>
      <c r="E163" s="7">
        <v>1208</v>
      </c>
      <c r="F163" s="7">
        <v>21</v>
      </c>
      <c r="G163" s="7">
        <v>15</v>
      </c>
      <c r="H163" s="7">
        <v>23</v>
      </c>
      <c r="I163" s="7">
        <v>26</v>
      </c>
      <c r="J163" s="7">
        <v>7</v>
      </c>
      <c r="K163" s="7">
        <v>1300</v>
      </c>
    </row>
    <row r="164" spans="4:13" x14ac:dyDescent="0.25">
      <c r="D164" s="25" t="s">
        <v>34</v>
      </c>
      <c r="E164" s="7">
        <v>18</v>
      </c>
      <c r="F164" s="7">
        <v>1</v>
      </c>
      <c r="G164" s="7">
        <v>0</v>
      </c>
      <c r="H164" s="7">
        <v>0</v>
      </c>
      <c r="I164" s="7">
        <v>0</v>
      </c>
      <c r="J164" s="7">
        <v>0</v>
      </c>
      <c r="K164" s="7">
        <v>19</v>
      </c>
    </row>
    <row r="165" spans="4:13" x14ac:dyDescent="0.25">
      <c r="D165" s="25" t="s">
        <v>11</v>
      </c>
      <c r="E165" s="7">
        <v>2872</v>
      </c>
      <c r="F165" s="7">
        <v>117</v>
      </c>
      <c r="G165" s="7">
        <v>53</v>
      </c>
      <c r="H165" s="7">
        <v>51</v>
      </c>
      <c r="I165" s="7">
        <v>30</v>
      </c>
      <c r="J165" s="7">
        <v>15</v>
      </c>
      <c r="K165" s="7">
        <v>3138</v>
      </c>
    </row>
    <row r="171" spans="4:13" x14ac:dyDescent="0.25">
      <c r="M171" s="9" t="s">
        <v>49</v>
      </c>
    </row>
    <row r="184" spans="2:14" ht="21" x14ac:dyDescent="0.35">
      <c r="B184" s="66" t="s">
        <v>45</v>
      </c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</row>
    <row r="186" spans="2:14" ht="15" customHeight="1" x14ac:dyDescent="0.25">
      <c r="D186" s="68" t="s">
        <v>38</v>
      </c>
      <c r="E186" s="63" t="s">
        <v>7</v>
      </c>
      <c r="F186" s="64"/>
      <c r="G186" s="64"/>
      <c r="H186" s="64"/>
      <c r="I186" s="64"/>
      <c r="J186" s="65"/>
      <c r="K186" s="31" t="s">
        <v>11</v>
      </c>
    </row>
    <row r="187" spans="2:14" x14ac:dyDescent="0.25">
      <c r="D187" s="68" t="s">
        <v>24</v>
      </c>
      <c r="E187" s="21">
        <v>2016</v>
      </c>
      <c r="F187" s="21">
        <v>2017</v>
      </c>
      <c r="G187" s="21">
        <v>2018</v>
      </c>
      <c r="H187" s="21">
        <v>2019</v>
      </c>
      <c r="I187" s="21">
        <v>2020</v>
      </c>
      <c r="J187" s="21">
        <v>2021</v>
      </c>
      <c r="K187" s="31"/>
    </row>
    <row r="188" spans="2:14" x14ac:dyDescent="0.25">
      <c r="D188" s="26" t="s">
        <v>35</v>
      </c>
      <c r="E188" s="7">
        <v>1397</v>
      </c>
      <c r="F188" s="7">
        <v>68</v>
      </c>
      <c r="G188" s="7">
        <v>34</v>
      </c>
      <c r="H188" s="7">
        <v>29</v>
      </c>
      <c r="I188" s="7">
        <v>17</v>
      </c>
      <c r="J188" s="7">
        <v>6</v>
      </c>
      <c r="K188" s="7">
        <v>1550</v>
      </c>
    </row>
    <row r="189" spans="2:14" x14ac:dyDescent="0.25">
      <c r="D189" s="26" t="s">
        <v>36</v>
      </c>
      <c r="E189" s="7">
        <v>1475</v>
      </c>
      <c r="F189" s="7">
        <v>49</v>
      </c>
      <c r="G189" s="7">
        <v>19</v>
      </c>
      <c r="H189" s="7">
        <v>22</v>
      </c>
      <c r="I189" s="7">
        <v>13</v>
      </c>
      <c r="J189" s="7">
        <v>9</v>
      </c>
      <c r="K189" s="7">
        <v>1587</v>
      </c>
    </row>
    <row r="190" spans="2:14" x14ac:dyDescent="0.25">
      <c r="D190" s="25" t="s">
        <v>11</v>
      </c>
      <c r="E190" s="7">
        <v>2873</v>
      </c>
      <c r="F190" s="7">
        <v>117</v>
      </c>
      <c r="G190" s="7">
        <v>53</v>
      </c>
      <c r="H190" s="7">
        <v>51</v>
      </c>
      <c r="I190" s="7">
        <v>30</v>
      </c>
      <c r="J190" s="7">
        <v>15</v>
      </c>
      <c r="K190" s="7">
        <v>3138</v>
      </c>
    </row>
    <row r="208" spans="2:14" ht="21" x14ac:dyDescent="0.35">
      <c r="B208" s="66" t="s">
        <v>47</v>
      </c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</row>
    <row r="210" spans="1:24" ht="15" customHeight="1" x14ac:dyDescent="0.25">
      <c r="D210" s="61" t="s">
        <v>44</v>
      </c>
      <c r="E210" s="63" t="s">
        <v>7</v>
      </c>
      <c r="F210" s="64"/>
      <c r="G210" s="64"/>
      <c r="H210" s="64"/>
      <c r="I210" s="64"/>
      <c r="J210" s="65"/>
      <c r="K210" s="61" t="s">
        <v>11</v>
      </c>
    </row>
    <row r="211" spans="1:24" x14ac:dyDescent="0.25">
      <c r="D211" s="62"/>
      <c r="E211" s="21">
        <v>2016</v>
      </c>
      <c r="F211" s="21">
        <v>2017</v>
      </c>
      <c r="G211" s="21">
        <v>2018</v>
      </c>
      <c r="H211" s="21">
        <v>2019</v>
      </c>
      <c r="I211" s="21">
        <v>2020</v>
      </c>
      <c r="J211" s="21">
        <v>2021</v>
      </c>
      <c r="K211" s="62"/>
    </row>
    <row r="212" spans="1:24" x14ac:dyDescent="0.25">
      <c r="D212" s="25" t="s">
        <v>39</v>
      </c>
      <c r="E212" s="7">
        <v>1680</v>
      </c>
      <c r="F212" s="7">
        <v>91</v>
      </c>
      <c r="G212" s="7">
        <v>37</v>
      </c>
      <c r="H212" s="7">
        <v>33</v>
      </c>
      <c r="I212" s="7">
        <v>15</v>
      </c>
      <c r="J212" s="7">
        <v>4</v>
      </c>
      <c r="K212" s="7">
        <v>1859</v>
      </c>
    </row>
    <row r="213" spans="1:24" x14ac:dyDescent="0.25">
      <c r="D213" s="25" t="s">
        <v>40</v>
      </c>
      <c r="E213" s="7">
        <v>584</v>
      </c>
      <c r="F213" s="7">
        <v>13</v>
      </c>
      <c r="G213" s="7">
        <v>10</v>
      </c>
      <c r="H213" s="7">
        <v>9</v>
      </c>
      <c r="I213" s="7">
        <v>12</v>
      </c>
      <c r="J213" s="7">
        <v>9</v>
      </c>
      <c r="K213" s="7">
        <v>637</v>
      </c>
    </row>
    <row r="214" spans="1:24" x14ac:dyDescent="0.25">
      <c r="D214" s="25" t="s">
        <v>41</v>
      </c>
      <c r="E214" s="7">
        <v>23</v>
      </c>
      <c r="F214" s="7">
        <v>2</v>
      </c>
      <c r="G214" s="7"/>
      <c r="H214" s="7"/>
      <c r="I214" s="7"/>
      <c r="J214" s="7">
        <v>1</v>
      </c>
      <c r="K214" s="7">
        <v>26</v>
      </c>
    </row>
    <row r="215" spans="1:24" x14ac:dyDescent="0.25">
      <c r="D215" s="25" t="s">
        <v>42</v>
      </c>
      <c r="E215" s="7">
        <v>473</v>
      </c>
      <c r="F215" s="7">
        <v>7</v>
      </c>
      <c r="G215" s="7">
        <v>5</v>
      </c>
      <c r="H215" s="7">
        <v>9</v>
      </c>
      <c r="I215" s="7">
        <v>2</v>
      </c>
      <c r="J215" s="7">
        <v>1</v>
      </c>
      <c r="K215" s="7">
        <v>497</v>
      </c>
    </row>
    <row r="216" spans="1:24" x14ac:dyDescent="0.25">
      <c r="D216" s="25" t="s">
        <v>43</v>
      </c>
      <c r="E216" s="7">
        <v>112</v>
      </c>
      <c r="F216" s="7">
        <v>4</v>
      </c>
      <c r="G216" s="7">
        <v>1</v>
      </c>
      <c r="H216" s="7"/>
      <c r="I216" s="7">
        <v>1</v>
      </c>
      <c r="J216" s="7"/>
      <c r="K216" s="7">
        <v>118</v>
      </c>
    </row>
    <row r="217" spans="1:24" x14ac:dyDescent="0.25">
      <c r="D217" s="25" t="s">
        <v>11</v>
      </c>
      <c r="E217" s="7">
        <f t="shared" ref="E217:I217" ca="1" si="0">SUM(E212:E217)</f>
        <v>2872</v>
      </c>
      <c r="F217" s="7">
        <f t="shared" ca="1" si="0"/>
        <v>117</v>
      </c>
      <c r="G217" s="7">
        <f t="shared" ca="1" si="0"/>
        <v>53</v>
      </c>
      <c r="H217" s="7">
        <f t="shared" ca="1" si="0"/>
        <v>51</v>
      </c>
      <c r="I217" s="7">
        <f t="shared" ca="1" si="0"/>
        <v>30</v>
      </c>
      <c r="J217" s="7">
        <v>15</v>
      </c>
      <c r="K217" s="7">
        <v>3138</v>
      </c>
    </row>
    <row r="218" spans="1:24" x14ac:dyDescent="0.25">
      <c r="B218" s="29"/>
      <c r="C218" s="29"/>
      <c r="D218" s="29"/>
      <c r="E218" s="29"/>
      <c r="F218" s="29"/>
      <c r="G218" s="29"/>
      <c r="H218" s="29"/>
      <c r="I218" s="29"/>
    </row>
    <row r="219" spans="1:24" x14ac:dyDescent="0.25">
      <c r="B219" s="29"/>
      <c r="C219" s="29"/>
      <c r="D219" s="29"/>
      <c r="E219" s="29"/>
      <c r="F219" s="29"/>
      <c r="G219" s="29"/>
      <c r="H219" s="29"/>
      <c r="I219" s="29"/>
    </row>
    <row r="220" spans="1:24" s="15" customFormat="1" ht="35.25" customHeight="1" x14ac:dyDescent="0.25">
      <c r="A220" s="14"/>
      <c r="E220" s="30"/>
      <c r="F220" s="30"/>
      <c r="G220" s="30"/>
      <c r="H220" s="30"/>
      <c r="I220" s="30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s="15" customFormat="1" ht="12.75" x14ac:dyDescent="0.25">
      <c r="A221" s="14"/>
      <c r="E221" s="30"/>
      <c r="F221" s="30"/>
      <c r="G221" s="30"/>
      <c r="H221" s="30"/>
      <c r="I221" s="30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x14ac:dyDescent="0.25">
      <c r="E222" s="29"/>
      <c r="F222" s="29"/>
      <c r="G222" s="29"/>
      <c r="H222" s="29"/>
      <c r="I222" s="29"/>
    </row>
    <row r="223" spans="1:24" x14ac:dyDescent="0.25">
      <c r="E223" s="29"/>
      <c r="F223" s="29"/>
      <c r="G223" s="29"/>
      <c r="H223" s="29"/>
      <c r="I223" s="29"/>
    </row>
    <row r="224" spans="1:24" x14ac:dyDescent="0.25">
      <c r="E224" s="29"/>
      <c r="F224" s="29"/>
      <c r="G224" s="29"/>
      <c r="H224" s="29"/>
      <c r="I224" s="29"/>
    </row>
    <row r="225" spans="4:9" x14ac:dyDescent="0.25">
      <c r="E225" s="29"/>
      <c r="F225" s="29"/>
      <c r="G225" s="29"/>
      <c r="H225" s="29"/>
      <c r="I225" s="29"/>
    </row>
    <row r="226" spans="4:9" x14ac:dyDescent="0.25">
      <c r="E226" s="29"/>
      <c r="F226" s="29"/>
      <c r="G226" s="29"/>
      <c r="H226" s="29"/>
      <c r="I226" s="29"/>
    </row>
    <row r="236" spans="4:9" ht="30" x14ac:dyDescent="0.25">
      <c r="D236" s="22" t="s">
        <v>52</v>
      </c>
      <c r="E236" s="22" t="s">
        <v>8</v>
      </c>
      <c r="F236" s="27" t="s">
        <v>61</v>
      </c>
    </row>
    <row r="237" spans="4:9" x14ac:dyDescent="0.25">
      <c r="D237" s="25">
        <v>2015</v>
      </c>
      <c r="E237" s="25">
        <v>0</v>
      </c>
      <c r="F237" s="28">
        <v>0</v>
      </c>
    </row>
    <row r="238" spans="4:9" x14ac:dyDescent="0.25">
      <c r="D238" s="25">
        <v>2016</v>
      </c>
      <c r="E238" s="25">
        <v>4</v>
      </c>
      <c r="F238" s="28">
        <v>1.476543264563331</v>
      </c>
    </row>
    <row r="239" spans="4:9" x14ac:dyDescent="0.25">
      <c r="D239" s="25">
        <v>2017</v>
      </c>
      <c r="E239" s="25">
        <v>0</v>
      </c>
      <c r="F239" s="28">
        <v>0</v>
      </c>
    </row>
    <row r="240" spans="4:9" x14ac:dyDescent="0.25">
      <c r="D240" s="25">
        <v>2018</v>
      </c>
      <c r="E240" s="25">
        <v>0</v>
      </c>
      <c r="F240" s="28">
        <v>0</v>
      </c>
    </row>
    <row r="241" spans="4:6" x14ac:dyDescent="0.25">
      <c r="D241" s="25">
        <v>2019</v>
      </c>
      <c r="E241" s="25">
        <v>0</v>
      </c>
      <c r="F241" s="28">
        <v>0</v>
      </c>
    </row>
    <row r="242" spans="4:6" x14ac:dyDescent="0.25">
      <c r="D242" s="25">
        <v>2020</v>
      </c>
      <c r="E242" s="25">
        <v>0</v>
      </c>
      <c r="F242" s="28">
        <v>0</v>
      </c>
    </row>
  </sheetData>
  <mergeCells count="25">
    <mergeCell ref="B158:N158"/>
    <mergeCell ref="B184:N184"/>
    <mergeCell ref="B208:N208"/>
    <mergeCell ref="E96:J96"/>
    <mergeCell ref="K96:K97"/>
    <mergeCell ref="D186:D187"/>
    <mergeCell ref="D96:D97"/>
    <mergeCell ref="E130:J130"/>
    <mergeCell ref="K160:K161"/>
    <mergeCell ref="K210:K211"/>
    <mergeCell ref="E210:J210"/>
    <mergeCell ref="B69:N69"/>
    <mergeCell ref="B94:N94"/>
    <mergeCell ref="B1:O1"/>
    <mergeCell ref="B3:O3"/>
    <mergeCell ref="B7:D7"/>
    <mergeCell ref="B8:D8"/>
    <mergeCell ref="B22:N22"/>
    <mergeCell ref="B46:N46"/>
    <mergeCell ref="D130:D131"/>
    <mergeCell ref="D160:D161"/>
    <mergeCell ref="E160:J160"/>
    <mergeCell ref="E186:J186"/>
    <mergeCell ref="D210:D211"/>
    <mergeCell ref="B128:N128"/>
  </mergeCells>
  <conditionalFormatting sqref="C12:C20">
    <cfRule type="dataBar" priority="1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{B8D5F46D-047F-45BB-A7C7-5BCC031352D3}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D5F46D-047F-45BB-A7C7-5BCC031352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C12:C20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ETV</vt:lpstr>
      <vt:lpstr>Indicadores</vt:lpstr>
      <vt:lpstr>Estadísticas Dengue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Ximena Muñoz Jurado</cp:lastModifiedBy>
  <dcterms:created xsi:type="dcterms:W3CDTF">2021-06-03T22:42:39Z</dcterms:created>
  <dcterms:modified xsi:type="dcterms:W3CDTF">2022-08-10T19:40:54Z</dcterms:modified>
</cp:coreProperties>
</file>