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0.2\Apoyo a la Contratacion\INFORME AÑO 2024\SEGUIMIENTO TRIMESTRAL\"/>
    </mc:Choice>
  </mc:AlternateContent>
  <bookViews>
    <workbookView xWindow="0" yWindow="0" windowWidth="8955" windowHeight="7980"/>
  </bookViews>
  <sheets>
    <sheet name="CORTE 30 DE JUNIO 2024" sheetId="3" r:id="rId1"/>
  </sheets>
  <definedNames>
    <definedName name="_xlnm._FilterDatabase" localSheetId="0" hidden="1">'CORTE 30 DE JUNIO 2024'!$A$156:$N$191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8" i="3" l="1"/>
  <c r="M163" i="3"/>
  <c r="M158" i="3" l="1"/>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12"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78" i="3"/>
  <c r="J64" i="3"/>
  <c r="J65" i="3"/>
  <c r="J66" i="3"/>
  <c r="J67" i="3"/>
  <c r="J68" i="3"/>
  <c r="J69" i="3"/>
  <c r="J70" i="3"/>
  <c r="J71" i="3"/>
  <c r="J72" i="3"/>
  <c r="J73" i="3"/>
  <c r="J74" i="3"/>
  <c r="J75" i="3"/>
  <c r="J76" i="3"/>
  <c r="J63" i="3"/>
  <c r="J45" i="3"/>
  <c r="J46" i="3"/>
  <c r="J47" i="3"/>
  <c r="J48" i="3"/>
  <c r="J49" i="3"/>
  <c r="J50" i="3"/>
  <c r="J51" i="3"/>
  <c r="J52" i="3"/>
  <c r="J53" i="3"/>
  <c r="J54" i="3"/>
  <c r="J55" i="3"/>
  <c r="J56" i="3"/>
  <c r="J57" i="3"/>
  <c r="J58" i="3"/>
  <c r="J59" i="3"/>
  <c r="J60" i="3"/>
  <c r="J61" i="3"/>
  <c r="J44" i="3"/>
  <c r="M157" i="3" l="1"/>
  <c r="M159" i="3"/>
  <c r="M160" i="3"/>
  <c r="M161" i="3"/>
  <c r="M162" i="3"/>
  <c r="M164" i="3"/>
  <c r="M165" i="3"/>
  <c r="M166" i="3"/>
  <c r="M167" i="3"/>
  <c r="M169" i="3"/>
  <c r="M170" i="3"/>
  <c r="M171" i="3"/>
  <c r="M172" i="3"/>
  <c r="M173" i="3"/>
  <c r="M174" i="3"/>
  <c r="M175" i="3"/>
  <c r="M176" i="3"/>
  <c r="M177" i="3"/>
  <c r="M178" i="3"/>
  <c r="M179" i="3"/>
  <c r="M180" i="3"/>
  <c r="M181" i="3"/>
  <c r="M182" i="3"/>
  <c r="M183" i="3"/>
  <c r="M184" i="3"/>
  <c r="M185" i="3"/>
  <c r="M186" i="3"/>
  <c r="M187" i="3"/>
  <c r="M188" i="3"/>
  <c r="M189" i="3"/>
  <c r="M190" i="3"/>
  <c r="M191" i="3"/>
  <c r="M145" i="3" l="1"/>
  <c r="M146" i="3"/>
  <c r="M147" i="3"/>
  <c r="M148" i="3"/>
  <c r="M149" i="3"/>
  <c r="M152" i="3"/>
  <c r="M153" i="3"/>
  <c r="M154" i="3"/>
  <c r="M120" i="3"/>
  <c r="M121" i="3"/>
  <c r="M122" i="3"/>
  <c r="M123" i="3"/>
  <c r="M124" i="3"/>
  <c r="M125" i="3"/>
  <c r="M90" i="3" l="1"/>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6" i="3"/>
  <c r="M127" i="3"/>
  <c r="M128" i="3"/>
  <c r="M129" i="3"/>
  <c r="M130" i="3"/>
  <c r="M131" i="3"/>
  <c r="M132" i="3"/>
  <c r="M133" i="3"/>
  <c r="M134" i="3"/>
  <c r="M135" i="3"/>
  <c r="M136" i="3"/>
  <c r="M137" i="3"/>
  <c r="M138" i="3"/>
  <c r="M139" i="3"/>
  <c r="M140" i="3"/>
  <c r="M141" i="3"/>
  <c r="M142" i="3"/>
  <c r="M143" i="3"/>
  <c r="M144"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150" i="3"/>
  <c r="M151" i="3"/>
  <c r="M44" i="3"/>
  <c r="M45" i="3"/>
  <c r="M46" i="3"/>
  <c r="M47" i="3"/>
  <c r="M48" i="3"/>
  <c r="M15" i="3" l="1"/>
  <c r="M41" i="3"/>
  <c r="M27" i="3"/>
  <c r="M39" i="3"/>
  <c r="M40" i="3"/>
  <c r="M37" i="3"/>
  <c r="M38" i="3"/>
  <c r="M36" i="3"/>
  <c r="M35" i="3"/>
  <c r="M28" i="3" l="1"/>
  <c r="M29" i="3"/>
  <c r="M30" i="3"/>
  <c r="M31" i="3"/>
  <c r="M32" i="3"/>
  <c r="M33" i="3"/>
  <c r="M34" i="3"/>
  <c r="M24" i="3"/>
  <c r="M25" i="3"/>
  <c r="M26" i="3"/>
  <c r="M22" i="3" l="1"/>
  <c r="M23" i="3"/>
  <c r="M21" i="3"/>
  <c r="M20" i="3"/>
  <c r="M19" i="3"/>
  <c r="M18" i="3"/>
  <c r="M17" i="3"/>
  <c r="M16" i="3"/>
  <c r="M14" i="3"/>
  <c r="M13" i="3"/>
  <c r="M12" i="3"/>
  <c r="M11" i="3"/>
  <c r="M10" i="3"/>
  <c r="M9" i="3"/>
  <c r="M8" i="3"/>
  <c r="M7" i="3"/>
  <c r="M6" i="3"/>
  <c r="M5" i="3"/>
  <c r="M4" i="3"/>
  <c r="M3" i="3"/>
  <c r="F3" i="3"/>
</calcChain>
</file>

<file path=xl/sharedStrings.xml><?xml version="1.0" encoding="utf-8"?>
<sst xmlns="http://schemas.openxmlformats.org/spreadsheetml/2006/main" count="1274" uniqueCount="816">
  <si>
    <t>fecha de CORTE</t>
  </si>
  <si>
    <t>N° CONTRATO</t>
  </si>
  <si>
    <t>DEPENDENCIA</t>
  </si>
  <si>
    <t>CONTRATISTA</t>
  </si>
  <si>
    <t>NIT</t>
  </si>
  <si>
    <t>OBJETO</t>
  </si>
  <si>
    <t>FECHA SUSCRIPCION CONTRATO</t>
  </si>
  <si>
    <t>VALOR TOTAL</t>
  </si>
  <si>
    <t>PLAZO / DURACION</t>
  </si>
  <si>
    <t>ADICION EN TIEMPO</t>
  </si>
  <si>
    <t>PLAZO TOTAL CONTRATO CON LA  ADICION TIEMPO</t>
  </si>
  <si>
    <t>FECHA INICIO</t>
  </si>
  <si>
    <t>FECHA TERMINACION</t>
  </si>
  <si>
    <t xml:space="preserve"> % AVANCE DEL CONTRATO</t>
  </si>
  <si>
    <t>SSA-192-2014</t>
  </si>
  <si>
    <t>SECRETARIA DE INFRAESTRUCTURA</t>
  </si>
  <si>
    <t>CONSTRUCCIONES CIVILES Y PAVIMENTOS S.A.-CONCYPA S.A.</t>
  </si>
  <si>
    <t>800016281-5</t>
  </si>
  <si>
    <t>CONSTRUCCIÓN DEL CENTRO INTEGRAL PARQUE DE LAS LUCES EN EL MUNICIPIO DE ITAGÜÍ</t>
  </si>
  <si>
    <t>14 meses y 24 dias</t>
  </si>
  <si>
    <t>900590434-8</t>
  </si>
  <si>
    <t>5 AÑOS</t>
  </si>
  <si>
    <t>SECRETARIA DE SERVICIOS ADMINISTRATIVOS</t>
  </si>
  <si>
    <t>SSA-102-2017</t>
  </si>
  <si>
    <t>CAJA DE COMPENSACION FAMILIAR COMFENALCO ANTIOQUIA</t>
  </si>
  <si>
    <t>890900842-6</t>
  </si>
  <si>
    <t>AUNAR ESFUERZOS TÉCNICOS, ADMINISTRATIVOS Y FINANCIEROS ENTRE EL MUNICIPIO DE ITAGÜÍ Y EL ASOCIADO PARA LA OPERACIÓN CON CRITERIOS DE CALIDAD, OPORTUNIDAD Y CONTINUIDAD DEL ACUAPARQUE DITAIRES EN BENEFICIO DE LA POBLACIÓN DEL MUNICIPIO DE ITAGÜÍ.</t>
  </si>
  <si>
    <t>SSA-133-2020</t>
  </si>
  <si>
    <t>BAN COLOMBIA</t>
  </si>
  <si>
    <t>890903938-8</t>
  </si>
  <si>
    <t>ARRENDAMIENTO DE UN (1) ESPACIO CON UN ÁREA DE UN (1) MT2, UBICADO DENTRO DE LAS INSTALACIONES DEL “CAMI” EN LA CARRERA 50 N° 51-55 PRIMER PISO, SECTOR SALA ATENCIÓN AL USUARIO, DESTINADO PARA LA INSTALACIÓN DE UN CAJERO AUTOMÁTICO DE BANCOLOMBIA PARA EL USO DE LA ADMINISTRACIÓN MUNICIPAL Y LA COMUNIDAD EN GENERAL</t>
  </si>
  <si>
    <t xml:space="preserve">4 años </t>
  </si>
  <si>
    <t>860003020-1</t>
  </si>
  <si>
    <t xml:space="preserve">SECRETARIA DE SERVICIOS ADMINISTRATIVOS </t>
  </si>
  <si>
    <t>SVH-325-2020</t>
  </si>
  <si>
    <t>SECRETARIA DE VIVIENDA Y HABITAT</t>
  </si>
  <si>
    <t>FIDUCIA</t>
  </si>
  <si>
    <t xml:space="preserve">CONTRATO MATRIZ DE FIDUCIA MERCANTIL DE ADMINISTRACIÓN, CONTRATACIÓN Y PAGOS PARA EL CUMPLIMIENTO DE LOS PROGRAMAS DE ACCESO A SOLUCIONES CUALITATIVAS Y CUANTITATIVAS DE VIVIENDA EN EL MUNICIPIO DE ITAGÜÍ EN EL MARCO DEL PLAN DE DESARROLLO MUNICIPAL 2020-2023 “ITAGÜÍ CIUDAD DE OPORTUNIDADES”.
</t>
  </si>
  <si>
    <t xml:space="preserve">39 MESES </t>
  </si>
  <si>
    <t>32 MESES</t>
  </si>
  <si>
    <t>811014616-1</t>
  </si>
  <si>
    <t>900487594-8</t>
  </si>
  <si>
    <t>811017810-6</t>
  </si>
  <si>
    <t>900473528-0</t>
  </si>
  <si>
    <t xml:space="preserve">SECRETARIA DE MOVILIDAD </t>
  </si>
  <si>
    <t>901012236-1</t>
  </si>
  <si>
    <t>SECRETARIA DE HACIENDA</t>
  </si>
  <si>
    <t>SECRETARIA DE GOBIERNO</t>
  </si>
  <si>
    <t xml:space="preserve">SECRETARIA DE GOBIERNO </t>
  </si>
  <si>
    <t>890901523-6</t>
  </si>
  <si>
    <t xml:space="preserve">SECRETARIA DE SALUD Y PROTECCION SOCIAL </t>
  </si>
  <si>
    <t xml:space="preserve">SECRETARIA DE LA FAMILIA </t>
  </si>
  <si>
    <t>900427606-1</t>
  </si>
  <si>
    <t>900264963-5</t>
  </si>
  <si>
    <t>900310324-6</t>
  </si>
  <si>
    <t>INSTITUTO MUNICIPAL DE CULTURA, RECREACIÓN Y DEPORTE DE ITAGÜÍ</t>
  </si>
  <si>
    <t>901364194-0</t>
  </si>
  <si>
    <t xml:space="preserve">SECRETARIA DE EDUCACION </t>
  </si>
  <si>
    <t>900229865-3</t>
  </si>
  <si>
    <t xml:space="preserve">SECRETARIA DE HACIENDA </t>
  </si>
  <si>
    <t xml:space="preserve">SECRETARIA DE EVALUACION Y CONTROL </t>
  </si>
  <si>
    <t>811029869-1</t>
  </si>
  <si>
    <t>900351043-7</t>
  </si>
  <si>
    <t>890984761-8</t>
  </si>
  <si>
    <t xml:space="preserve">SECRETARIA DE MEDIO AMBIENTE </t>
  </si>
  <si>
    <t xml:space="preserve">SECRETARIA GENERAL </t>
  </si>
  <si>
    <t xml:space="preserve">SECRETARIA DE INFRAESTRUCTURA </t>
  </si>
  <si>
    <t xml:space="preserve">SECRETARIA DE SEGURIDAD </t>
  </si>
  <si>
    <t>SSA-208-2021</t>
  </si>
  <si>
    <t>ASEAR S.A. E.S.P.</t>
  </si>
  <si>
    <t>811044253-8</t>
  </si>
  <si>
    <t>PRESTACIÓN DEL SERVICIO INTEGRAL DE ASEO Y  CAFETERÍA PARA LA ADMINISTRACIÓN CENTRAL Y SUS SEDES Y EL SERVICIO DE ASEO A LAS INSTALACIONES DE LAS INSTITUCIONES EDUCATIVAS DEL MUNICIPIO DE ITAGÜÍ</t>
  </si>
  <si>
    <t>SH-213-2021</t>
  </si>
  <si>
    <t>FINANCIERA DE DESARROLLO TERRITORIAL S.A -FINDETER</t>
  </si>
  <si>
    <t>800096329-1</t>
  </si>
  <si>
    <t>EL ACREEDOR HA ACORDADO PARA CON EL DEUDOR, SUSCRIBIR UN CONTRATO DE EMPRÉSTITO BAJO LA MODALIDAD DE CRÉDITO DIRECTO INTERNO CON PIGNORACIÓN DE RENTAS, CON TASA COMPENSADA, EN EL MARCO DEL DECRETO LEGISLATIVO 468 DE 2020, HASTA POR LA SUMA DE TREINTA Y CINCO MIL MILLONES DE PESOS M/CTE ($ 35.000.000.000), CON CARGO A LA LINEA DE CRÉDITO DIRECTO "COMPROMISO REACTIVACIÓN COLOMBIA - TRAMO II" DEL ACREEDOR,SUMA QUE ENTREGARÁ AL DEUDOR AL PERFECCIONAMIENTO DE ESTE CONTRATO DE EMPRÉSTITO Y AL CUMPLIMIENTO DE LOS REQUISITOS SEÑALADOS EN LAS CLÁUSULAS TERCERA A LA SEXTA, DEL PRESENTE CONTRATO DE EMPRÉSTITO</t>
  </si>
  <si>
    <t>10 AÑOS</t>
  </si>
  <si>
    <t>SE-217-2021</t>
  </si>
  <si>
    <t>COOPERATIVA DE TRABAJO ASOCIADO INTERVINIENDO TU FUTURO – COOINTERFUTURO C.T.A.</t>
  </si>
  <si>
    <t>900185518-1</t>
  </si>
  <si>
    <t>CONSULTORÍA INTEGRAL, AL CONTRATO DE PRESTACIÓN DE SERVICIOS PARA EL DESARROLLO DE LOS PROGRAMAS SOCIALES DE SEGURIDAD ALIMENTARIA Y NUTRICIONAL DEL MUNICIPIO DE ITAGÜÍ Y EL DESARROLLO DE ACTIVIDADES PEDAGÓGICAS A LA POBLACIÓN BENEFICIARIA DEL PROGRAMA DE ALIMENTACIÓN ESCOLAR PAE</t>
  </si>
  <si>
    <t>31 MESES Y 15 DIAS</t>
  </si>
  <si>
    <t>SE-218-2021</t>
  </si>
  <si>
    <t xml:space="preserve">LA UT PAE ITAGÜÍ </t>
  </si>
  <si>
    <t>901485271-9</t>
  </si>
  <si>
    <t>PRESTACIÓN DE SERVICIOS PARA EL DESARROLLO DE LOS PROGRAMAS SOCIALES DE SEGURIDAD ALIMENTARIA Y NUTRICIONAL DEL MUNICIPIO DE ITAGÜÍ.</t>
  </si>
  <si>
    <t>SSA-230-2021</t>
  </si>
  <si>
    <t>CONTRATO INTERADMINISTRATIVO PARA DELEGAR LA ADMINISTRACIÓN DE LOS BIENES INMUEBLES DE PROPIEDAD DEL MUNICIPIO DE ITAGÜÍ CUYA DESTINACIÓN SEA COMERCIAL Y NO TENGAN CONTRATO DE ARRENDAMIENTO VIGENTE</t>
  </si>
  <si>
    <t>23 DIAS Y 30 MESES</t>
  </si>
  <si>
    <t>SSA-233-2021</t>
  </si>
  <si>
    <t xml:space="preserve">CORPORACION UNIVERSITARIA DE COLOMBIA IDEAS </t>
  </si>
  <si>
    <t>860524958-1</t>
  </si>
  <si>
    <t xml:space="preserve">ARRENDAMIENTO DE UN (1) BIEN INMUEBLE UBICADO EN LA CARRERA 46 N° 51-41 DEL MUNICIPIO DE ITAGUI, DESTINADO PARA FINES EDUCATIVOS, RECREATIVOS Y CULTURALES.  </t>
  </si>
  <si>
    <t>SI-236-2021</t>
  </si>
  <si>
    <t>CONTRATO INTERADMINISTRATIVO DE ADMINISTRACIÓN DELEGADA PARA EL PROYECTO “ADECUACIÓN Y MEJORAMIENTO DE ESPACIOS PÚBLICOS PARA LA MOVILIDAD SOSTENIBLE Y LA TRANSITABILIDAD”. ENTRE EL MUNICIPIO DE ITAGÜÍ Y LA AGENCIA DE DESARROLLO LOCAL DE ITAGÜÍ –ADELI</t>
  </si>
  <si>
    <t xml:space="preserve">SECRETARIA PRIVADA </t>
  </si>
  <si>
    <t>ORIENTAR DFE S.A.S</t>
  </si>
  <si>
    <t>AGENCIA DE DESARROLLO LOCAL DE ITAGÛÍ –ADELI</t>
  </si>
  <si>
    <t>SH-297-2021</t>
  </si>
  <si>
    <t>UNION TEMPORAL COPYIMPRESOS</t>
  </si>
  <si>
    <t>901520160-1</t>
  </si>
  <si>
    <t xml:space="preserve">PRESTACIÓN DEL SERVICIO DE IMPRESIÓN Y COPIADO INCLUIDO LAS FORMAS PREIMPRESAS Y LA CREACIÓN Y DIVULGACIÓN DE LAS CAMPAÑAS DE CULTURA TRIBUTARIA Y ACCIONES DE GOBIERNO EN EL MUNICIPIO DE ITAGÜÍ. </t>
  </si>
  <si>
    <t xml:space="preserve">838 DIAS </t>
  </si>
  <si>
    <t>SSA-300-2021</t>
  </si>
  <si>
    <t>CONVENIO INTERADMINISTRATIVO CON EL FIN DE DELEGAR LA ADMINISTRACIÓN, CUSTODIA Y MANTENIMIENTO DEL ESPACIO DEPORTIVO CANCHA EN GRAMA NATURAL, PARTE INTEGRANTE DEL ESTADIO METROPOLITANO DE LA CIUDAD DE ITAGÜÍ Y ÁREAS NO DESTINADAS PARA USO COMERCIAL DEL COMPLEJO DEPORTIVO DEL MUNICIPIO DE ITAGÜÍ AL INSTITUTO DE CULTURA, RECREACIÓN Y DEPORTE DE ITAGÜÍ.</t>
  </si>
  <si>
    <t xml:space="preserve">27 MESES </t>
  </si>
  <si>
    <t>EMPRESA PARA LA SEGURIDAD Y SOLUCIONES URBANAS - ESU</t>
  </si>
  <si>
    <t>SI-321-2021</t>
  </si>
  <si>
    <t>CONTRATO INTERADMINISTRATIVO DE ADMINISTRACIÓN DELEGADA DEL PROYECTO “ESTUDIOS Y DISEÑOS PARA EL  DESARROLLO DE EQUIPAMIENTOS, ESPACIO PÚBLICO, SERVICIOS PÚBLICOS Y MANEJO INTEGRAL DE QUEBRADAS DEL MUNICIPIO DE ITAGÜÍ</t>
  </si>
  <si>
    <t>SI-328-2021</t>
  </si>
  <si>
    <t>CONTRATO INTERADMINISTRATIVO DE ADMINISTRACIÓN DELEGADA DEL PROYECTO “MEJORAMIENTO DEL ENTORNO URBANISTICO EN EL CORREDOR METROPOLITANO DEL MUNICIPIO DE ITAGUI, ANTIOQUIA”, ENTRE EL MUNICIPIO DE ITAGÜÍ Y LA AGENCIA DE DESARROLLO LOCAL DE ITAGÜÍ –ADELI</t>
  </si>
  <si>
    <t xml:space="preserve">20 DIAS Y 25 MESES </t>
  </si>
  <si>
    <t>48 MESES</t>
  </si>
  <si>
    <t>SH-349-2021</t>
  </si>
  <si>
    <t xml:space="preserve">BANCO BILBAO VIZCAYA ARGENTARIA COLOMBIA S.A-BBVA COLOMBIA </t>
  </si>
  <si>
    <t>EL PRESTAMISTA HA ACORDADO PARA CON EL PRESTATARIO  OTORGARLE UN EMPRESTITO INTERNO HASTA POR LA SUMA DE VEINTICINCO MIL MILLONES DE PESOS  CON CARGO A LA LINEA DE CREDITO COMERCIO,  EN LA MODALIDAD DE CREDITO PUBLICO INTERNO Y PIGNORACION DE LA RENTAS, MEDIANTE LOS DESEMBOLSOS QUE RTEQUIERA EL PRESTATARIO</t>
  </si>
  <si>
    <t>120 MESES</t>
  </si>
  <si>
    <t xml:space="preserve">DEPARTAMENTO ADMINISTRATIVO DE PLANEACION </t>
  </si>
  <si>
    <t xml:space="preserve">ACTA N° 1 MODIFICATORIA DE CLAUSULAS Y ADICION EN TIEMPO, SE ADICIONA EN 5 ÑOS </t>
  </si>
  <si>
    <t>120  MESES</t>
  </si>
  <si>
    <t>SSA-LP-004-2020</t>
  </si>
  <si>
    <t>UNION TEMPORAL GENERALES ITAGUI</t>
  </si>
  <si>
    <t xml:space="preserve">901390652
</t>
  </si>
  <si>
    <t xml:space="preserve">CONTRATAR EL PROGRAMA DE SEGUROS QUE AMPARE LOS RIESGOS A QUE ESTAN EXPUESTOS LAS PERSONAS, BIENES E INTERESES QUE TENGA A CARGO O BAJO RESPONSABILIDAD EL MUNICIPIO DE ITAGUI </t>
  </si>
  <si>
    <t>SECRETARIA JURIDICA</t>
  </si>
  <si>
    <t>COMERCIALIZADORA EL SUPERCOMBATE S.A.S.</t>
  </si>
  <si>
    <t>3352817-1</t>
  </si>
  <si>
    <t>811023500-2</t>
  </si>
  <si>
    <t>VIRTUAL PRIME S.A.S.</t>
  </si>
  <si>
    <t>ARRENDAMIENTO DE UN LOTE DE TERRENO MÁS CONSTRUCCIÓN CON UN ÁREA DE 252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t>
  </si>
  <si>
    <t>334 DIAS</t>
  </si>
  <si>
    <t>304 DIAS</t>
  </si>
  <si>
    <t>319 DIAS</t>
  </si>
  <si>
    <t>SI-335-2021</t>
  </si>
  <si>
    <t>CONTRATO INTERADMINISTRATIVO DE ADMINISTRACIÓN DELEGADA DEL PROYECTO “CONSTRUCCIÓN DE ESTRUCTURAS HIDRÁULICAS, OBRAS DE CONTENCIÓN Y OBRAS DE MANTENIMIENTO EN PUNTOS CRÍTICOS EN DIFERENTES QUEBRADAS DEL MUNICIPIO DE ITAGÜÍ”, ENTRE EL MUNICIPIO DE ITAGÜÍ Y LA AGENCIA DE DESARROLLO LOCAL DE ITAGÜÍ – ADELI</t>
  </si>
  <si>
    <t>409 DIAS</t>
  </si>
  <si>
    <t xml:space="preserve">900.590.434-8  </t>
  </si>
  <si>
    <t xml:space="preserve"> 58 DIAS </t>
  </si>
  <si>
    <t>AUNAR ESFUERZOS PARA DAR CONTINUIDAD AL ESQUEMA DE PAGO POR SERVICIOS AMBIENTALES (PSA) PARA LA CONSERVACIÓN DE ÁREAS Y ECOSISTEMAS ESTRATEGICOS DEL RECURSO HIDRICO</t>
  </si>
  <si>
    <t>SMA-181-2022</t>
  </si>
  <si>
    <t>CONTRATO INTERADMINISTRATIVO DE ADMINISTRACIÓN DELEGADA, PARA LA ADQUISICIÓN DE LAS ÁREAS DE IMPORTANCIA ESTRATÉGICA PARA LA CONSERVACIÓN DEL RECURSO HÍDRICO EN LOS PREDIOS QUE SURTEN ACUEDUCTOS VEREDALES EN EL MUNICIPIO DE ITAGÜÍ</t>
  </si>
  <si>
    <t xml:space="preserve">122 DIAS </t>
  </si>
  <si>
    <t xml:space="preserve">900590434-8  </t>
  </si>
  <si>
    <t>SI-CD-192-2022</t>
  </si>
  <si>
    <t>CONTRATO INTERADMINISTRATIVO DE ADMINISTRACIÓN DELEGADA DEL PROYECTO “ADECUACIÓN Y MANTENIMIENTO DEL ESCENARIO DEPORTIVO INTERMUNICIPAL EN EL MUNICIPIO DE ITAGÜÍ</t>
  </si>
  <si>
    <t xml:space="preserve">456 DIAS </t>
  </si>
  <si>
    <t>901042022-0</t>
  </si>
  <si>
    <t>98 MESES</t>
  </si>
  <si>
    <t>901180925-7</t>
  </si>
  <si>
    <t>SF-CD-007-2023</t>
  </si>
  <si>
    <t>SF-CD-008-2023</t>
  </si>
  <si>
    <t>SS-CD-028-2023</t>
  </si>
  <si>
    <t>SSA-CD-074-2023</t>
  </si>
  <si>
    <t>JUNTA DE ACCIÓN COMUNAL VEREDA LAS LOMITAS</t>
  </si>
  <si>
    <t xml:space="preserve">FUNDACON HUELLASDEL AYER </t>
  </si>
  <si>
    <t>FUNDACIÓN HOGAR DEL NIÑO</t>
  </si>
  <si>
    <t>CORPORACIÓN CONGREGACIÓN DE LAS HERMANAS DE LA PROVIDENCIA SOCIAL CRISTIANA</t>
  </si>
  <si>
    <t>GMA DIGITAL S.A.S</t>
  </si>
  <si>
    <t>ASOCIACIÓN SINDICAL ADMINISTRATIVA Y FINANCIERA “ASIF</t>
  </si>
  <si>
    <t xml:space="preserve">ARRENDAMIENTO DE UN LOTE DE TERRENO MÁS CONSTRUCCIÓN CON UN ÁREA DE 25 METROS CUADRADOS, QUE HACE PARTE DE UNO DE MAYOR EXTENSIÓN DONDE SE ENCUENTRA LA ESCUELA UNITARIA DE LA VEREDA LAS LOMITAS DEL MUNICIPIO DE SABANETA Y LA EDIFICACIÓN REQUERIDA PARA OPERAR Y MANTENER LOS EQUIPOS Y ANTENAS RECEPTORAS Y TRANSMISORAS DE LA SEÑAL DE TELEVISIÓN DE LOS CANALES NACIONALES Y REGIONAL PARA GARANTIZAR A LA POBLACIÓN DEL MUNICIPIO DE ITAGÜÍ EL ACCESO DE SERVICIO PÚBLICO DE TELEVISIÓN.  </t>
  </si>
  <si>
    <t>ARRENDAMIENTO DE BIEN INMUEBLE, PARA FUNCIONAMIENTO DE PARQUEADERO, DESTINADO PARA EL ALMACENAMIENTO Y CUSTODIA DE LOS VEHÍCULOS INMOVILIZADOS POR LA SECRETARÍA DE MOVILIDAD DE ITAGÜÍ</t>
  </si>
  <si>
    <t xml:space="preserve">PRESTACIÓN DE SERVICIOS DE APOYO A LA GESTIÓN PARA LA ATENCIÓN INTEGRAL A ADULTOS MAYORES EN SITUACIÓN DE VULNERABILIDAD CRÍTICA DEL MUNICIPIO DE ITAGÜÍ. </t>
  </si>
  <si>
    <t>PRESTACIÓN DE SERVICIOS PROFESIONALES PARA SOPORTAR A LA SECRETARIA DE LA FAMILIA EN LA IMPLEMENTACIÓN DE ESTRATEGIAS DE INCORPORACIÓN Y ACOMPAÑAMIENTO FAMILIAR, DIRIGIDAS A LA POBLACIÓN CON CONDUCTAS ADICTIVAS Y/O EN CONDICION DE Y EN CALLE PARA LA MITIGACIÓN DEL DAÑO POR CONSUMOS PROBLEMÁTICOS DE SUSTANCIAS PSICOACTIVAS</t>
  </si>
  <si>
    <t>PRESTACIÓN DE SERVICIOS PROFESIONALES DE ASESORÍA, ACOMPAÑAMIENTO, REVISIÓN, SOPORTE LEGAL, FINANCIERO, TÉCNICO,  Y ASISTENCIAL DE LA GESTIÓN ADMINISTRATIVA Y CONTRACTUAL PROPIA DE LAS ACTIVIDADES QUE ADELANTA EL MUNICIPIO DE ITAGÜÍ A TRAVÉS DE SUS DEPENDENCIAS, ENTES DESCENTRALIZADOS, ENTIDADES DONDE TIENE PARTICIPACIÓN Y AQUELLAS CON LAS QUE REALIZA COLABORACIÓN INTERINSTITUCIONAL, ASÍ COMO LA REPRESENTACIÓN JUDICIAL DE LA ENTIDAD TERRITORIAL EN LOS PROCESOS JUDICIALES, EXTRAJUDICIALES Y ADMINISTRATIVOS RELACIONADOS CON LA ACTIVIDAD DEL MISMO</t>
  </si>
  <si>
    <t>PRESTACIÓN DE SERVICIO PÚBLICO E INTEGRAL DE PREVENCIÓN, ATENCIÓN Y CONTROL DE INCENDIO, EXPLOSIONES, DERRUMBES, INUNDACIONES, DESLIZAMIENTOS Y DEMÁS CALAMIDADES CONEXAS QUE SE PRESENTEN EN EL MUNICIPIO DE ITAGÜÍ</t>
  </si>
  <si>
    <t>ARRENDAMIENTO DE UN BIEN INMUEBLE UBICADO EN LA CARRERA 49 N° 50 A-20 EDIFICIO GRAN MANZANA LOCAL 310, DEL MUNICIPIO DE ITAGÜÍ, PARA EL FUNCIONAMIENTO DE LA SECRETARÍA DE EDUCACIÓN DEL MUNICIPIO DE ITAGÜÍ</t>
  </si>
  <si>
    <t>CONTRATO INTERADMINISTRATIVO DE ADMINISTRACIÓN DELEGADA DE LOS RECURSOS PARA LA PRESTACIÓN DE SERVICIOS DE TELECOMUNICACIONES Y SERVICIOS CONEXOS CON TECNOLOGÍA PDA PARA LA CONECTIVIDAD DEL MODELO NACIONAL DE VIGILANCIA POR CUADRANTES DE LA POLICÍA NACIONAL CON JURISDICCIÓN EN EL MUNICIPIO DE ITAGÜÍ</t>
  </si>
  <si>
    <t>PRESTACIÓN DE SERVICIOS DE APOYO A LA GESTIÓN PARA SOPORTAR, ACOMPAÑAR Y FORTALECER LA GESTIÓN ADMINISTRATIVA Y DE FUNCIONAMIENTO, EN LAS 24 INSTITUCIONES EDUCATIVAS OFICIALES Y LA SECRETARÍA DE EDUCACIÓN DEL MUNICIPIO DE ITAGÜÍ</t>
  </si>
  <si>
    <t>ARRENDAMIENTO DE UN BIEN INMUEBLE LOCALIZADO EN LA CARRERA 52 D N° 83-25 (INSTALACIONES EDIFICIO VÍA LA MODA-ITAGÜÍ) DESTINADO PARA EL FUNCIONAMIENTO DE ALGUNAS DEPENDENCIAS ADSCRITAS A LA ADMINISTRACIÓN MUNICIPAL DE ITAGÜÍ Y LAS ACCIONES DE APOYO DE UNIDADES ENCARGADAS DE LA SEGURIDAD DENTRO DEL TERRITORIO</t>
  </si>
  <si>
    <t>CONTRATO INTERADMINISTRATIVO DE ADMINISTRACIÓN DELEGADA DE RECURSOS PARA LA PRESTACIÓN DEL SERVICIO INTEGRAL DE VIGILANCIA Y SEGURIDAD PRIVADA PARA LA ADMINISTRACIÓN MUNICIPAL DE ITAGÜÍ (SEDES CENTRALIZADAS, DESCENTRALIZADAS E INSTITUCIONES EDUCATIVAS</t>
  </si>
  <si>
    <t>811008404-0</t>
  </si>
  <si>
    <t>901048901-7</t>
  </si>
  <si>
    <t>901386842-1</t>
  </si>
  <si>
    <t>900281591-0</t>
  </si>
  <si>
    <t>800148898-5</t>
  </si>
  <si>
    <t>900633291-8</t>
  </si>
  <si>
    <t>ESE HOSPITAL DEL SUR GABRIEL JARAMILLO PIEDRAHITA</t>
  </si>
  <si>
    <t>811005425-1</t>
  </si>
  <si>
    <t>811043476-9</t>
  </si>
  <si>
    <t>800233801-5</t>
  </si>
  <si>
    <t>43604379-5</t>
  </si>
  <si>
    <t>900388112-7</t>
  </si>
  <si>
    <t>900315057-7</t>
  </si>
  <si>
    <t>901257007-3</t>
  </si>
  <si>
    <t>900334977-9</t>
  </si>
  <si>
    <t>901360032-8</t>
  </si>
  <si>
    <t>900529195-4</t>
  </si>
  <si>
    <t>DIAS 365</t>
  </si>
  <si>
    <t>352 DIAS</t>
  </si>
  <si>
    <t>350 DIAS</t>
  </si>
  <si>
    <t>348 DIAS</t>
  </si>
  <si>
    <t>315 DIAS</t>
  </si>
  <si>
    <t>243 DIAS</t>
  </si>
  <si>
    <t>CORPORACION DE PROFESIONALES ASESORES-CORPOASES</t>
  </si>
  <si>
    <t xml:space="preserve">334 DIAS </t>
  </si>
  <si>
    <t>SP-CD-084-2023</t>
  </si>
  <si>
    <t>SI-CD-095-2023</t>
  </si>
  <si>
    <t>SI-CD-114-2023</t>
  </si>
  <si>
    <t>CONTRATO INTERADMINISTRATIVO DE ADMINISTRACIÓN DELEGADA DE RECURSOS PARA EL DESARROLLO, PROMOCIÓN Y FOMENTO DE LAS ACTIVIDADES INHERENTES A LOS PROGRAMAS, PROYECTOS Y ESTRATEGIAS RELACIONADAS CON LA “LÍNEA DE INVERSIÓN DEL DEPORTE EN TODAS SUS MANIFESTACIONES</t>
  </si>
  <si>
    <t>PRESTACIÓN DE SERVICIOS CON ÚNICO OFERENTE PARA LA ACTUALIZACIÓN, MANTENIMIENTO Y SOPORTE DEL SOFTWARE DEL SISTEMA DE ASIGNACIÓN DE TURNOS UTILIZADO EN ALGUNAS DEPENDENCIAS ADMINISTRATIVAS DEL MUNICIPIO DE ITAGÜÍ PARA ORDENAR LA ATENCIÓN AL CIUDADANO</t>
  </si>
  <si>
    <t>CONTRATO INTERADMINISTRATIVO DE ADMINISTRACIÓN DELEGADA DEL PROYECTO “AMPLIACION DE LA INFRAESTRUCTURA FISICA DE LA INSTITUCION EDUCATIVA MARIA JOSEFA ESCOBAR DEL MUNICIPIO DE ITAGÜÍ, ANTIOQUIA” ENTRE EL MUNICIPIO DE ITAGÜÍ Y LA AGENCIA DE DESARROLLO LOCAL DE ITAGÜÍ –ADELI</t>
  </si>
  <si>
    <t>CONTRATO INTERADMINISTRATIVO DE ADMINISTRACIÓN DELEGADA DEL PROYECTO “CONSTRUCCIÓN Y ADECUACIÓN DE LA INFRAESTRUCTURA DE LA INSTITUCION EDUCATIVA ORESTE SINDICI DEL MUNICIPIO DE ITAGÜÍ, ANTIOQUIA” ENTRE EL MUNICIPIO DE ITAGÜÍ Y LA AGENCIA DE DESARROLLO LOCAL DE ITAGÜÍ –ADELI</t>
  </si>
  <si>
    <t>PRESTACIÓN DE SERVICIOS DE APOYO A LA GESTIÓN PARA EL FORTALECIMIENTO Y RECUPERACIÓN DE LOS ESPACIOS VERDES PÚBLICOS URBANOS DEL MUNICIPIO DE ITAGÜÍ</t>
  </si>
  <si>
    <t xml:space="preserve">FITCH RATINGS COLOMBIA S.A. SOCIEDAD CALIFICADORA DE VALORES </t>
  </si>
  <si>
    <t>FUNDACIÓN DIEGO ECHAVARRIA MISAS CENTRO CULTURAL Y EDUCATIVO</t>
  </si>
  <si>
    <t>SJ-CD-124-2023</t>
  </si>
  <si>
    <t>SMA-CD-130-2023</t>
  </si>
  <si>
    <t>SH-CD-137-2023</t>
  </si>
  <si>
    <t>SGM-CD-149-2023</t>
  </si>
  <si>
    <t xml:space="preserve">SUSCRIPCIÓN A PUBLICACIONES EN MEDIO IMPRESO Y   ELECTRÓNICAS ESPECIALIZADAS EN MATERIA JURÍDICA Y CONTABLE CON ACTUALIZACIÓN PERMANENTE EN INTERNET ACTIVADAS POR DIRECCIÓN IP PARA CONSULTA DE LA ENTIDAD. </t>
  </si>
  <si>
    <t>PRESTACIÓN DE SERVICIOS DE APOYO A LA GESTIÓN PARA SOPORTAR A LA ENTIDAD EN LAS ACTIVIDADES DE LOS SERVICIOS EXEQUIALES DE CADÁVERES SIN IDENTIFICACIÓN NN Y PERSONAS DE ESCASOS RECURSOS ECONÓMICOS PERTENECIENTES AL MUNICIPIO DE ITAGÜÍ</t>
  </si>
  <si>
    <t>CONTRATO INTERADMINISTRATIVO DE ADMINISTRACIÓN DELEGADA PARA LA ADQUISICIÓN DE PREDIOS QUE SURTEN ACUEDUCTOS VEREDALES UBICADOS EN ÁREAS DE IMPORTANCIA ESTRATÉGICA PARA LA CONSERVACIÓN DEL RECURSO HIDRICO EN EL MUNICIPIO DE ITAGÜÍ</t>
  </si>
  <si>
    <t>EL ACREEDOR HA ACORDADO PARA CON EL DEUDOR, SUSCRIBIR UN CONTRATO DE EMPRÉSTITO BAJO LA MODALIDAD DE CRÉDITO DIRECTO INTERNO CON PIGNORACIÓN DE RENTAS, CON TASA COMPENSADA, EN EL MARCO DE LO ESTABLECIDO EN EL LITERAL K) DEL NUMERAL 1°  DELARTICULO 270  DE ESTATUTO ORGANICO DEL SISTEMA FINANCIERO, CON CARGO A LA LINEA DE CRÉDITO DIRECTO "COMPROMISO REACTIVACIÓN COLOMBIA - TRAMO II" DEL ACREEDOR</t>
  </si>
  <si>
    <t xml:space="preserve">PRESTACIÓN DE SERVICIOS PROFESIONALES DE UN MÉDICO PARA ACOMPAÑAR LAS ACTIVIDADES LLEVADAS A CABO EN LA DIRECCIÓN DEL POSCONFLICTO Y LA RECONCILIACIÓN, EL CENTRO DE ATENCIÓN A VÍCTIMAS Y EL CENTRO DE ATENCIÓN PENAL INTEGRAL CAPI DEL MUNICIPIO DE ITAGÜI </t>
  </si>
  <si>
    <t>LEGIS EDITORES S.A</t>
  </si>
  <si>
    <t>INVERSIONES FUNERARIA GOMEZ S.A.S</t>
  </si>
  <si>
    <t>EMPRESA DE DESARROLLO URBANO - EDU.</t>
  </si>
  <si>
    <t>BINAMIK S.A.S.</t>
  </si>
  <si>
    <t xml:space="preserve">KEYTHY HELEN DE SOUSA MUÑOZ
</t>
  </si>
  <si>
    <t xml:space="preserve">323  DIAS </t>
  </si>
  <si>
    <t xml:space="preserve">315  DIAS </t>
  </si>
  <si>
    <t xml:space="preserve">300  DIAS </t>
  </si>
  <si>
    <t xml:space="preserve">366  DIAS </t>
  </si>
  <si>
    <t xml:space="preserve">10  DIAS </t>
  </si>
  <si>
    <t xml:space="preserve">274  DIAS </t>
  </si>
  <si>
    <t>ALCALDIA MUNICIPAL</t>
  </si>
  <si>
    <t xml:space="preserve">SECRETARIA JURIDICA </t>
  </si>
  <si>
    <t>SECRETARIA DE LA FAMILIA</t>
  </si>
  <si>
    <t>901210986-6</t>
  </si>
  <si>
    <t>900153645-1</t>
  </si>
  <si>
    <t>811034144-0</t>
  </si>
  <si>
    <t>900340814-1</t>
  </si>
  <si>
    <t>80173783-1</t>
  </si>
  <si>
    <t>860042209-2</t>
  </si>
  <si>
    <t>900764776-1</t>
  </si>
  <si>
    <t>800223337-6</t>
  </si>
  <si>
    <t>860005289-4</t>
  </si>
  <si>
    <t>900299701-3</t>
  </si>
  <si>
    <t>1037657009-1</t>
  </si>
  <si>
    <t>SM-CD-155-2023</t>
  </si>
  <si>
    <t>ADMINISTRACIÓN DELEGADA DE LOS RECURSOS PARA EL MANTENIMIENTO PREVENTIVO, CORRECTIVO Y LA ADECUACIÓN DE LA RED SEMAFÓRICA, EL CENTRO DE MONITOREO Y LAS CÁMARAS DEL CIRCUITO CERRADO DE TELEVISIÓN –CCTV- DEL MUNICIPIO DE ITAGUI</t>
  </si>
  <si>
    <t xml:space="preserve">244 DIAS </t>
  </si>
  <si>
    <t>SI-CD-158-2023</t>
  </si>
  <si>
    <t>CONTRATO INTERADMINISTRATIVO DE ADMINISTRACIÓN DELEGADA PARA EL PROYECTO DE “MEJORAMIENTO Y MANTENIMIENTO DE ESPACIOS PÚBLICOS PARA LA TRANSITABILIDAD EN EL MUNICIPIO DE ITAGUI</t>
  </si>
  <si>
    <t>234 DIAS</t>
  </si>
  <si>
    <t>SSYPS-CD-178-2023</t>
  </si>
  <si>
    <t>SSA-CD-179-2023</t>
  </si>
  <si>
    <t>PRESTACIÓN DE SERVICIOS PARA LA REALIZACIÓN DE PRUEBAS TOXICOLÓGICAS EN LA DETERMINACIÓN CLÍNICA FORENSE DEL ESTADO DE EMBRIAGUEZ POR CONSUMO DE ALCOHOL O SUSTANCIAS PSICOACTIVAS</t>
  </si>
  <si>
    <t>CONTRATO INTERADMINISTRATIVO DE ADMINISTRACIÓN DELEGADA DE RECURSOS PARA ACOMPAÑAR Y SOPORTAR A LA ALCALDÍA DE ITAGUI EN LA GESTIÓN Y OPERACIÓN DE LOS PROGRAMAS “PLAN CIGÜEÑA”, “ENCUENTROS DE ATENCIÓN PSICOSOCIAL A VICTIMAS DE CONFLICTO ARMADO”, “PROGRAMA FAMILIAS EN ACCIÓN FASE IV (TRANSITO A RENTA CIUDADANA)” Y LA ADQUISICIÓN DE ARTÍCULOS ORTOPÉDICOS PARA EL “BANCO SOCIAL DE ELEMENTOS”.</t>
  </si>
  <si>
    <t xml:space="preserve">ARRENDAMIENTO DE UN (1) ESPACIO CON UN ÁREA DE UN (1) MT2, UBICADO DENTRO DE LAS INSTALACIONES DEL CENTRO ADMINISTRATIVO MUNICIPAL DE ITAGÜÍ “CAMI” EN LA CARRERA 51 N° 51-55 PRIMER PISO, SECTOR SALA ATENCIÓN AL USUARIO, MATRICULA INMOBILIARIA 001-589223, DESTINADO PARA EL FUNCIONAMIENTO DE UN CAJERO AUTOMÁTICO DEL BANCO BBVA COLOMBIA S.A, PARA EL USO DE LA ADMINISTRACIÓN MUNICIPAL Y LA COMUNIDAD EN GENERAL,  DIRECCION CARRERA 51 N° 51-55 PRIMER PISO </t>
  </si>
  <si>
    <t>183 DIAS</t>
  </si>
  <si>
    <t>1460 DIAS</t>
  </si>
  <si>
    <t xml:space="preserve">SECRETARIA DE  SALUD Y PROTECCION SOCIAL </t>
  </si>
  <si>
    <t>91 DIAS</t>
  </si>
  <si>
    <t>SH-CD-190-2023</t>
  </si>
  <si>
    <t>SH-CD-194-2023</t>
  </si>
  <si>
    <t xml:space="preserve">BANCO AGRARIO DE COLOMBIA </t>
  </si>
  <si>
    <t>800037800-8</t>
  </si>
  <si>
    <t>OTORGAMIENTO DE UN PRÉSTAMO EN MONEDA LEGAL
COLOMBIANA EN CUANTÍA DE HASTA VEINTE MIL MILLONES DE PESOS ($20.000.000.000) M/CTE, AL MUNICIPIO DE ITAGÜÍ
(ANTIOQUIA).</t>
  </si>
  <si>
    <t>3600 DIAS</t>
  </si>
  <si>
    <t>10 DIAS</t>
  </si>
  <si>
    <t>121 DIAS</t>
  </si>
  <si>
    <t>SS-LP-188-2023</t>
  </si>
  <si>
    <t>CONSORCIO G/M</t>
  </si>
  <si>
    <t>901750164-5</t>
  </si>
  <si>
    <t>PRESTACIÓN DE SERVICIO PARA EL SOPORTE TÉCNICO Y OPERATIVO DEL PARQUE AUTOMOTOR DE LA ADMINISTRACIÓN MUNICIPAL DE ITAGÜÍ Y DE LOS ORGANISMOS DE SEGURIDAD Y JUSTICIA QUE PRESTAN SUS SERVICIOS EN ESTA CIUDAD</t>
  </si>
  <si>
    <t xml:space="preserve">117 DIAS </t>
  </si>
  <si>
    <t>60 DIAS</t>
  </si>
  <si>
    <t>23 DIAS Y 42 MESES</t>
  </si>
  <si>
    <t>SSA-291-2021</t>
  </si>
  <si>
    <t>CONVENIO MARCO DE COOPERACIÓN CON EL FIN DE AUNAR ESFUERZOS PARA ADELANTAR ACCIONES CONJUNTAS QUE PERMITA TANTO AL MUNICIPIO DE ITAGÜÍ COMO A LA AGENCIA DE DESARROLLO LOCAL DE ITAGÜÍ – ADELI, GENERAR Y/O OFRECER INFRAESTRUCTURA, RECURSOS FÍSICOS, HUMANOS, FINANCIEROS, CAPACIDADES, HABILIDADES, CONOCIMIENTOS Y EL ACOMPAÑAMIENTO QUE SE REQUIERA, ADEMÁS, SUMINISTRO DE BIENES Y SERVICIOS QUE SEAN DE INTERÉS RECIPROCO, BUSCANDO, EL MEJORAMIENTO DE LA CALIDAD DE VIDA DE LOS ITAGÜISEÑOS, EL MEJORAMIENTO DE LAS ACCIONES DE FUNCIONAMIENTO DE CADA ENTIDAD Y PROCURAR EL MEJORAMIENTO CONTINUO DEL TALENTO HUMANO EN AMBAS ENTIDADES</t>
  </si>
  <si>
    <t>835 DIAS</t>
  </si>
  <si>
    <t>ACTA N° 1 MODIFICATORIA DE ADICION EN TIEMPO, SE ADICIONA EN 183 DIAS</t>
  </si>
  <si>
    <t>1018 DIAS</t>
  </si>
  <si>
    <t xml:space="preserve">ACTA Nº 1 MODIFICATORIA DE ADICION EN TIEMPO, SE ADICIONA EN 12 MESES </t>
  </si>
  <si>
    <t>20 DIAS</t>
  </si>
  <si>
    <r>
      <rPr>
        <b/>
        <sz val="9"/>
        <color theme="1"/>
        <rFont val="Calibri"/>
        <family val="2"/>
        <scheme val="minor"/>
      </rPr>
      <t>ACTA Nª 4</t>
    </r>
    <r>
      <rPr>
        <sz val="9"/>
        <color theme="1"/>
        <rFont val="Calibri"/>
        <family val="2"/>
        <scheme val="minor"/>
      </rPr>
      <t xml:space="preserve"> MODIFICATORIA DE ADICION EN TIEMPO, SE ADICIONA EN 117 DIA </t>
    </r>
  </si>
  <si>
    <t xml:space="preserve">573 DIAS </t>
  </si>
  <si>
    <t xml:space="preserve">ACTA Nº 12 MODIFICATORIA DE ADICION EN VALOR Y PLAZO, SE ADICIONA EN 116 DIAS </t>
  </si>
  <si>
    <t>900 DIAS</t>
  </si>
  <si>
    <t>1016 DIAS</t>
  </si>
  <si>
    <r>
      <rPr>
        <b/>
        <sz val="11"/>
        <color theme="1"/>
        <rFont val="Calibri"/>
        <family val="2"/>
        <scheme val="minor"/>
      </rPr>
      <t>ACTA Nº 1</t>
    </r>
    <r>
      <rPr>
        <sz val="11"/>
        <color theme="1"/>
        <rFont val="Calibri"/>
        <family val="2"/>
        <scheme val="minor"/>
      </rPr>
      <t xml:space="preserve"> MODIFICATORIA DE ADICION EN VALOR Y PLAZO, SE ADICIONA EN 180 DIAS </t>
    </r>
  </si>
  <si>
    <t>414 DIAS</t>
  </si>
  <si>
    <t>942 DIAS</t>
  </si>
  <si>
    <t>863 DIAS</t>
  </si>
  <si>
    <r>
      <rPr>
        <b/>
        <sz val="9"/>
        <color theme="1"/>
        <rFont val="Calibri"/>
        <family val="2"/>
        <scheme val="minor"/>
      </rPr>
      <t>ACTA Nº 12 MODIFICATORIA DE ADICION EN VALOR Y  PLAZO, SE ADICIONA EN 120 DIAS             ACTA N° 10</t>
    </r>
    <r>
      <rPr>
        <sz val="9"/>
        <color theme="1"/>
        <rFont val="Calibri"/>
        <family val="2"/>
        <scheme val="minor"/>
      </rPr>
      <t xml:space="preserve"> MODIFICATORIA DE ADICION EN VALOR Y   PLAZO, SE ADICIONA EN 30 DIAS</t>
    </r>
    <r>
      <rPr>
        <b/>
        <sz val="9"/>
        <color theme="1"/>
        <rFont val="Calibri"/>
        <family val="2"/>
        <scheme val="minor"/>
      </rPr>
      <t xml:space="preserve">             ACTA N° 9 </t>
    </r>
    <r>
      <rPr>
        <sz val="9"/>
        <color theme="1"/>
        <rFont val="Calibri"/>
        <family val="2"/>
        <scheme val="minor"/>
      </rPr>
      <t xml:space="preserve"> MODIFICATORIA DE ADICION EN  PLAZO, SE ADICIONA EN 150 DIAS                            </t>
    </r>
    <r>
      <rPr>
        <b/>
        <sz val="9"/>
        <color theme="1"/>
        <rFont val="Calibri"/>
        <family val="2"/>
        <scheme val="minor"/>
      </rPr>
      <t xml:space="preserve"> ACTA N° 8  </t>
    </r>
    <r>
      <rPr>
        <sz val="9"/>
        <color theme="1"/>
        <rFont val="Calibri"/>
        <family val="2"/>
        <scheme val="minor"/>
      </rPr>
      <t xml:space="preserve">MODIFICATORIA DE ADICION EN  PLAZO, SE ADICIONA EN 14 DIAS </t>
    </r>
    <r>
      <rPr>
        <b/>
        <sz val="9"/>
        <color theme="1"/>
        <rFont val="Calibri"/>
        <family val="2"/>
        <scheme val="minor"/>
      </rPr>
      <t xml:space="preserve">                              ACTA N° 5</t>
    </r>
    <r>
      <rPr>
        <sz val="9"/>
        <color theme="1"/>
        <rFont val="Calibri"/>
        <family val="2"/>
        <scheme val="minor"/>
      </rPr>
      <t xml:space="preserve"> MODIFICATORIA DE ADICION EN VALOR Y PLAZO, SE ADICIONA EN 170 DIAS </t>
    </r>
  </si>
  <si>
    <t xml:space="preserve">1170 DIAS </t>
  </si>
  <si>
    <t>1260 DIAS</t>
  </si>
  <si>
    <t xml:space="preserve">ACTA Nº 4 MODIFICATORIA DE ADICION EN PLAZO, SE ADICIONA EN 30 DIAS </t>
  </si>
  <si>
    <r>
      <rPr>
        <b/>
        <sz val="11"/>
        <color theme="1"/>
        <rFont val="Calibri"/>
        <family val="2"/>
        <scheme val="minor"/>
      </rPr>
      <t>ACTA Nº 2</t>
    </r>
    <r>
      <rPr>
        <sz val="11"/>
        <color theme="1"/>
        <rFont val="Calibri"/>
        <family val="2"/>
        <scheme val="minor"/>
      </rPr>
      <t xml:space="preserve"> MODIFICATORIA DE ADICION EN PLAZO, SE ADICIONA EN 90 DIAS </t>
    </r>
  </si>
  <si>
    <t xml:space="preserve">ACTA Nº 2 MODIFICATORIA DE ADICION EN PLAZO, SE ADICIONA EN 30  DIAS </t>
  </si>
  <si>
    <t>DIAS 395</t>
  </si>
  <si>
    <r>
      <rPr>
        <b/>
        <sz val="9"/>
        <color theme="1"/>
        <rFont val="Calibri"/>
        <family val="2"/>
        <scheme val="minor"/>
      </rPr>
      <t xml:space="preserve">ACTA Nº 2               </t>
    </r>
    <r>
      <rPr>
        <sz val="9"/>
        <color theme="1"/>
        <rFont val="Calibri"/>
        <family val="2"/>
        <scheme val="minor"/>
      </rPr>
      <t xml:space="preserve">MODIFICATORIA DE ADICION EN PLAZO, SE ADICIONA EN 23 DIAS </t>
    </r>
    <r>
      <rPr>
        <b/>
        <sz val="9"/>
        <color theme="1"/>
        <rFont val="Calibri"/>
        <family val="2"/>
        <scheme val="minor"/>
      </rPr>
      <t xml:space="preserve">   ACTA N° 1 </t>
    </r>
    <r>
      <rPr>
        <sz val="9"/>
        <color theme="1"/>
        <rFont val="Calibri"/>
        <family val="2"/>
        <scheme val="minor"/>
      </rPr>
      <t xml:space="preserve">MODIFICATORIA DE ADICION EN VALOR Y PLAZO, SE ADICIONO EN 92 DIAS </t>
    </r>
  </si>
  <si>
    <t>358 DIAS</t>
  </si>
  <si>
    <r>
      <rPr>
        <b/>
        <sz val="8"/>
        <color theme="1"/>
        <rFont val="Calibri"/>
        <family val="2"/>
        <scheme val="minor"/>
      </rPr>
      <t xml:space="preserve">ACTA N°10 </t>
    </r>
    <r>
      <rPr>
        <sz val="8"/>
        <color theme="1"/>
        <rFont val="Calibri"/>
        <family val="2"/>
        <scheme val="minor"/>
      </rPr>
      <t>MODIFICATORIA DE ADICIÓN EN PLAZO,  SE  ADICIONA EN  48 MESES, HATA EL 31/12/2027</t>
    </r>
    <r>
      <rPr>
        <b/>
        <sz val="8"/>
        <color theme="1"/>
        <rFont val="Calibri"/>
        <family val="2"/>
        <scheme val="minor"/>
      </rPr>
      <t xml:space="preserve"> 31/12/2023ACTA N°9</t>
    </r>
    <r>
      <rPr>
        <sz val="8"/>
        <color theme="1"/>
        <rFont val="Calibri"/>
        <family val="2"/>
        <scheme val="minor"/>
      </rPr>
      <t xml:space="preserve"> MODIFICATORIA DE ADICIÓN EN PLAZO, POR 12 MESES, DEL 01/01/2020 AL 31/12/2023,     </t>
    </r>
    <r>
      <rPr>
        <b/>
        <sz val="8"/>
        <rFont val="Calibri"/>
        <family val="2"/>
        <scheme val="minor"/>
      </rPr>
      <t>ACTA N°8</t>
    </r>
    <r>
      <rPr>
        <sz val="8"/>
        <rFont val="Calibri"/>
        <family val="2"/>
        <scheme val="minor"/>
      </rPr>
      <t xml:space="preserve"> </t>
    </r>
    <r>
      <rPr>
        <sz val="8"/>
        <color theme="1"/>
        <rFont val="Calibri"/>
        <family val="2"/>
        <scheme val="minor"/>
      </rPr>
      <t xml:space="preserve">MODIFICATORIA DE ADICIÓN EN PLAZO, POR 30 MESES, DEL 01/07/2020 AL 31/12/2022,              </t>
    </r>
    <r>
      <rPr>
        <b/>
        <sz val="8"/>
        <color theme="1"/>
        <rFont val="Calibri"/>
        <family val="2"/>
        <scheme val="minor"/>
      </rPr>
      <t>ACTA N° 7</t>
    </r>
    <r>
      <rPr>
        <sz val="8"/>
        <color theme="1"/>
        <rFont val="Calibri"/>
        <family val="2"/>
        <scheme val="minor"/>
      </rPr>
      <t xml:space="preserve"> en plazo por 3 meses, que va desde el 01 de abril de 2020 hasta el 30 de junio de 2020. 
</t>
    </r>
    <r>
      <rPr>
        <b/>
        <sz val="8"/>
        <color theme="1"/>
        <rFont val="Calibri"/>
        <family val="2"/>
        <scheme val="minor"/>
      </rPr>
      <t xml:space="preserve">ACTA N° 6 </t>
    </r>
    <r>
      <rPr>
        <sz val="8"/>
        <color theme="1"/>
        <rFont val="Calibri"/>
        <family val="2"/>
        <scheme val="minor"/>
      </rPr>
      <t xml:space="preserve">en plazo por 06 meses, que va desde el 01 de octubre de 2019 hasta el 31 de marzo de 2020.    </t>
    </r>
    <r>
      <rPr>
        <b/>
        <sz val="8"/>
        <color theme="1"/>
        <rFont val="Calibri"/>
        <family val="2"/>
        <scheme val="minor"/>
      </rPr>
      <t>ADICION N°</t>
    </r>
    <r>
      <rPr>
        <sz val="8"/>
        <color theme="1"/>
        <rFont val="Calibri"/>
        <family val="2"/>
        <scheme val="minor"/>
      </rPr>
      <t xml:space="preserve"> </t>
    </r>
    <r>
      <rPr>
        <b/>
        <sz val="8"/>
        <color theme="1"/>
        <rFont val="Calibri"/>
        <family val="2"/>
        <scheme val="minor"/>
      </rPr>
      <t>. 5</t>
    </r>
    <r>
      <rPr>
        <sz val="8"/>
        <color theme="1"/>
        <rFont val="Calibri"/>
        <family val="2"/>
        <scheme val="minor"/>
      </rPr>
      <t xml:space="preserve"> en tiempo (9 meses) que va desde el 01 enero al 30 Sept del 2019.                                                          </t>
    </r>
    <r>
      <rPr>
        <b/>
        <sz val="8"/>
        <color theme="1"/>
        <rFont val="Calibri"/>
        <family val="2"/>
        <scheme val="minor"/>
      </rPr>
      <t>ADICION N° 4</t>
    </r>
    <r>
      <rPr>
        <sz val="8"/>
        <color theme="1"/>
        <rFont val="Calibri"/>
        <family val="2"/>
        <scheme val="minor"/>
      </rPr>
      <t xml:space="preserve"> en tiempo (6 meses y 6 dias) que va desde el26 junio del 2018 al 31 Dic del 2018,                </t>
    </r>
    <r>
      <rPr>
        <b/>
        <sz val="8"/>
        <color theme="1"/>
        <rFont val="Calibri"/>
        <family val="2"/>
        <scheme val="minor"/>
      </rPr>
      <t>ADICION N° 3</t>
    </r>
    <r>
      <rPr>
        <sz val="8"/>
        <color theme="1"/>
        <rFont val="Calibri"/>
        <family val="2"/>
        <scheme val="minor"/>
      </rPr>
      <t xml:space="preserve"> en tiempo (4 meses) que va desde el 25 de Febrero del 2017 al 25 de Junio del 2018,                  </t>
    </r>
    <r>
      <rPr>
        <b/>
        <sz val="8"/>
        <color theme="1"/>
        <rFont val="Calibri"/>
        <family val="2"/>
        <scheme val="minor"/>
      </rPr>
      <t>ADICION N°2</t>
    </r>
    <r>
      <rPr>
        <sz val="8"/>
        <color theme="1"/>
        <rFont val="Calibri"/>
        <family val="2"/>
        <scheme val="minor"/>
      </rPr>
      <t xml:space="preserve"> en tiempo(13 meses) que va desde el 01 de febrero 2016 al 24 de Febrero del 2017,           </t>
    </r>
    <r>
      <rPr>
        <b/>
        <sz val="8"/>
        <color theme="1"/>
        <rFont val="Calibri"/>
        <family val="2"/>
        <scheme val="minor"/>
      </rPr>
      <t xml:space="preserve">ADICION N° 1 </t>
    </r>
    <r>
      <rPr>
        <sz val="8"/>
        <color theme="1"/>
        <rFont val="Calibri"/>
        <family val="2"/>
        <scheme val="minor"/>
      </rPr>
      <t>en tiempo (1 mes) que va desde el  01 de enero al 31 de enero del 2016</t>
    </r>
  </si>
  <si>
    <t xml:space="preserve">ACTA Nº 1 MODIFICATORIA DE ADICION EN PLAZO, SE ADICIONA EN 90 DIAS </t>
  </si>
  <si>
    <t xml:space="preserve">207 DIAS </t>
  </si>
  <si>
    <r>
      <rPr>
        <b/>
        <sz val="9"/>
        <color theme="1"/>
        <rFont val="Calibri"/>
        <family val="2"/>
        <scheme val="minor"/>
      </rPr>
      <t xml:space="preserve">ACTA Nº 1 </t>
    </r>
    <r>
      <rPr>
        <sz val="9"/>
        <color theme="1"/>
        <rFont val="Calibri"/>
        <family val="2"/>
        <scheme val="minor"/>
      </rPr>
      <t>MODIFICATORIA DE ADICION ENPLAZO, SE ADICIONA EN 30 DIAS</t>
    </r>
  </si>
  <si>
    <r>
      <rPr>
        <b/>
        <sz val="9"/>
        <color theme="1"/>
        <rFont val="Calibri"/>
        <family val="2"/>
        <scheme val="minor"/>
      </rPr>
      <t>ACTA Nº 2 MODIFICATORIA DE ADICION ENPLAZO, SE ADICIONA EN 31 DIAS                                 ACTA Nº 1</t>
    </r>
    <r>
      <rPr>
        <sz val="9"/>
        <color theme="1"/>
        <rFont val="Calibri"/>
        <family val="2"/>
        <scheme val="minor"/>
      </rPr>
      <t xml:space="preserve"> MODIFICATORIA DE ADICION EN VALOR Y EN TIEMPO, SE ADICIONA EN 13 DIAS</t>
    </r>
  </si>
  <si>
    <t>396 DIAS</t>
  </si>
  <si>
    <r>
      <rPr>
        <b/>
        <sz val="9"/>
        <color theme="1"/>
        <rFont val="Calibri"/>
        <family val="2"/>
        <scheme val="minor"/>
      </rPr>
      <t>ACTA N° 3</t>
    </r>
    <r>
      <rPr>
        <sz val="9"/>
        <color theme="1"/>
        <rFont val="Calibri"/>
        <family val="2"/>
        <scheme val="minor"/>
      </rPr>
      <t xml:space="preserve"> MODIFICATORIA DE ADIION EN TIEMPO, SE ADICIONA EN 180 DIAS</t>
    </r>
    <r>
      <rPr>
        <b/>
        <sz val="9"/>
        <color theme="1"/>
        <rFont val="Calibri"/>
        <family val="2"/>
        <scheme val="minor"/>
      </rPr>
      <t xml:space="preserve"> ACTA N° 1</t>
    </r>
    <r>
      <rPr>
        <sz val="9"/>
        <color theme="1"/>
        <rFont val="Calibri"/>
        <family val="2"/>
        <scheme val="minor"/>
      </rPr>
      <t xml:space="preserve"> MODIFICATORIA DE ADICION EN TIEMPO, SE ADICIONA EN 12 MESES </t>
    </r>
  </si>
  <si>
    <t>1445 DIAS</t>
  </si>
  <si>
    <r>
      <rPr>
        <b/>
        <sz val="9"/>
        <color theme="1"/>
        <rFont val="Calibri"/>
        <family val="2"/>
        <scheme val="minor"/>
      </rPr>
      <t xml:space="preserve">ACTA Nº 3 </t>
    </r>
    <r>
      <rPr>
        <sz val="9"/>
        <color theme="1"/>
        <rFont val="Calibri"/>
        <family val="2"/>
        <scheme val="minor"/>
      </rPr>
      <t xml:space="preserve">MODIFICATORIA DE ADICION EN VALOR Y  PLAZO SE ADICIONA EN 61 DIAS              </t>
    </r>
    <r>
      <rPr>
        <b/>
        <sz val="9"/>
        <color theme="1"/>
        <rFont val="Calibri"/>
        <family val="2"/>
        <scheme val="minor"/>
      </rPr>
      <t>ACTA Nº 2</t>
    </r>
    <r>
      <rPr>
        <sz val="9"/>
        <color theme="1"/>
        <rFont val="Calibri"/>
        <family val="2"/>
        <scheme val="minor"/>
      </rPr>
      <t xml:space="preserve"> MODIFICATORIA DE ADICION EN PLAZO. SE ADICIONA EN 30 DIAS </t>
    </r>
  </si>
  <si>
    <t xml:space="preserve">406 DIAS </t>
  </si>
  <si>
    <t>ACTA Nª 2 MODIFICATORIA DE EN PLAZO, SE ADICIONA EN 210 DIS</t>
  </si>
  <si>
    <t>510 DIAS</t>
  </si>
  <si>
    <r>
      <rPr>
        <b/>
        <sz val="9"/>
        <color theme="1"/>
        <rFont val="Calibri"/>
        <family val="2"/>
        <scheme val="minor"/>
      </rPr>
      <t>ACTA Nº 2</t>
    </r>
    <r>
      <rPr>
        <sz val="9"/>
        <color theme="1"/>
        <rFont val="Calibri"/>
        <family val="2"/>
        <scheme val="minor"/>
      </rPr>
      <t xml:space="preserve"> MODIFICATORIA DE ADICION EN  PLAZO, SE ADICIONA EN 60 DIAS                                </t>
    </r>
    <r>
      <rPr>
        <b/>
        <sz val="9"/>
        <color theme="1"/>
        <rFont val="Calibri"/>
        <family val="2"/>
        <scheme val="minor"/>
      </rPr>
      <t>ACTA Nª 1</t>
    </r>
    <r>
      <rPr>
        <sz val="9"/>
        <color theme="1"/>
        <rFont val="Calibri"/>
        <family val="2"/>
        <scheme val="minor"/>
      </rPr>
      <t xml:space="preserve"> MODIFICATORIA DE ADICION EN VALOR  Y PLAZO, SE ADICIONA EN 34 DIAS</t>
    </r>
  </si>
  <si>
    <t>277 DIAS</t>
  </si>
  <si>
    <t>CONTRATOS 2014 - 2017-2018-2019-2020-2021-2022-2023</t>
  </si>
  <si>
    <t>CONTRATOS AÑO 2024 PRIMER TRIMESTRE</t>
  </si>
  <si>
    <t>SGM-CD-001-2024</t>
  </si>
  <si>
    <t>SSA-CD-002-2024</t>
  </si>
  <si>
    <t>SSYPS-CD-003-2024</t>
  </si>
  <si>
    <t>SSA-CD-004-2024</t>
  </si>
  <si>
    <t>SS-CD-005-2024</t>
  </si>
  <si>
    <t>SSA-CD-006-2024</t>
  </si>
  <si>
    <t>SMA-CD-007-2024</t>
  </si>
  <si>
    <t>SSA-CD-008-2024</t>
  </si>
  <si>
    <t>SSA-CD-009-2024</t>
  </si>
  <si>
    <t>SGM-CD-010-2024</t>
  </si>
  <si>
    <t>SSYPS-CD-011-2024</t>
  </si>
  <si>
    <t>SE-CD-012-2024</t>
  </si>
  <si>
    <t>SSA-CD-013-2024</t>
  </si>
  <si>
    <t>SS-CD-014-2024</t>
  </si>
  <si>
    <t xml:space="preserve"> FUNDACIÓN HOGARES CLARET</t>
  </si>
  <si>
    <t>JUNTA DE ACCION COMUNAL VEREDA LAS LOMITAS</t>
  </si>
  <si>
    <t xml:space="preserve">CUERPO DE BOMBEROS VOLUNTARIOS DEL MUNICIPIO DE ITAGUI </t>
  </si>
  <si>
    <t>ANA CLARA DE LOS RIOS RENTERIA</t>
  </si>
  <si>
    <t>MARIA EUGENIA ARANGO VASQUEZ</t>
  </si>
  <si>
    <t>CORPORACIÓN UNIVERSITARIA REMINGTON</t>
  </si>
  <si>
    <t>HOSPITAL DEL SUR GABRIEL JARAMILLO PIEDRAHITA</t>
  </si>
  <si>
    <t xml:space="preserve">DISTRIBUCIONES LA MAYORISTA S.A.S. “I+D GROUP”   
</t>
  </si>
  <si>
    <t>800098983-8</t>
  </si>
  <si>
    <t>890906439-8</t>
  </si>
  <si>
    <t>ATENCIÒN INTEGRAL DE NIÑOS, NIÑAS Y ADOLESCENTES COMO MEDIDA PROVISIONAL DE PROTECCIÓN Y RESTABLECIMIENTO DE DERECHOS EN CASOS DE VIOLENCIA EN EL CONTEXTO FAMILIAR, SITUACIÓN DE CALLE O VULNERABILIDAD DERIVADA DE ADICCIONES O TRASTORNOS PSIQUIÁTRICOS</t>
  </si>
  <si>
    <t>PRESTACIÓN DE SERVICIOS PROFESIONALES PARA ACOMPAÑAR A LA ALCALDÍA DE ITAGÜÍ EN LA GESTIÓN Y OPERACIÓN DEL PROGRAMA “SALUD EN EMERGENCIAS Y DESASTRES, UNA OPORTUNIDAD PARA LA VIDA</t>
  </si>
  <si>
    <t>PRESTACIÓN DE SERVICIOS PROFESIONALES PARA ASESORAR LAS ACTIVIDADES DE FORTALECIMIENTO INSTITUCIONAL EN LA DIMENSIÓN DE TALENTO HUMANO DEL MODELO INTEGRADO DE PLANEACIÓN Y GESTIÓN DE LA ADMINISTRACIÓN MUNICIPAL DE ITAGÜÍ</t>
  </si>
  <si>
    <t>ARRENDAMIENTO DE BIEN INMUEBLE PARA EL FUNCIONAMIENTO Y  USO DEL COMANDO DE LA POLICÍA MILITAR DEL EJÉRCITO EN EL MUNICIPIO DE ITAGÜÍ, UBICADO EN LA CARRERA 68 N° 67-06, IDENTIFICADO CON NUMERO DE  MATRÍCULA INMOBILIARIA No. 001-133138.</t>
  </si>
  <si>
    <t>ARRENDAMIENTO DE LOS LOCALES COMERCIALES 201, 208, 209, 227, 248, 301 y 401 y UNA (01) CELDA DE PARQUEADERO UBICADOS EN LA CARRERA 50 Nº. 51 – 51 EDIFICIO “CENTRO COMERCIAL DE ITAGÜÍ”, PARA EL FUNCIONAMIENTO Y EL USO DE LAS DEPENDENCIAS DE LA ADMINISTRACIÓN MUNICIPAL QUE SEAN ASIGNADAS</t>
  </si>
  <si>
    <t>PRESTAR ATENCION INTEGRAL A LOS ANIMALES QUE SE ENCUENTRAN EN SITUACIÓN DE CALLE EN ALTO GRADO DE VULNERABILIDAD EN EL MUNICIPIO DE ITAGÜÍ</t>
  </si>
  <si>
    <t xml:space="preserve">ARRENDAMIENTO DE BIEN INMUEBLE PARA LA ATENCIÓN HUMANITARIA DE ESTUDIANTES EN SITUACIÓN DE VULNERABILIDAD PERTENECIENTES A LOS ESTRATOS 1 Y 2 DEL MUNICIPIO DE ITAGÜÍ.  </t>
  </si>
  <si>
    <t>PRESTACIÓN DE SERVICIOS PROFESIONALES PARA LA ATENCIÓN INTEGRAL DE LOS NIÑOS, NIÑAS Y ADOLESCENTES EN SITUACIÓN DE RIESGO O VULNERABILIDAD QUE SEAN REMITIDOS POR LAS AUTORIDADES COMPETENTES COMO MEDIDA PROVISIONAL PARA LA PROTECCIÓN Y EL RESTABLECIMIENTO DE SUS DERECHOS</t>
  </si>
  <si>
    <t>PRESTACIÓN DE SERVICIOS ASISTENCIALES DE SALUD, DETECCIÓN TEMPRANA Y PROTECCIÓN ESPECÍFICA A LA POBLACIÓN A CARGO DEL MUNICIPIO DE ITAGUI, SEGÚN LAS DISPOSICIONES, MECANISMOS Y LINEAMIENTOS ESTABLECIDOS EN LOS DECRETOS 4747 DE 2007 Y 064 DE 2020 Y LAS RESOLUCIONES 5334 DE 2008 Y 3280 DE 2018 Y LAS DEMAS NORMAS QUE LAS MODIFIQUEN, ADICIONEN Y/O COMPLEMENTEN</t>
  </si>
  <si>
    <t>ARRENDAMIENTO DE INMUEBLE IDENTIFICADO CON MATRÍCULA INMOBILIARIA N° 001-363007 UBICADO EN LA CALLE 48 N°51-38 DEL MUNICIPIO DE ITAGÜÍ PARA EL DESARROLLO DE ESTRATEGIAS EDUCATIVAS DE LA SECRETARÍA DE EDUCACIÓN</t>
  </si>
  <si>
    <t>ARRENDAMIENTO DE UN BIEN INMUEBLE CON UN ÁREA CONSTRUIDA DE 1.440,52 M2, UBICADO EN LA CALLE 73A N° 52B-25 BARRIO SANTAMARÍA DEL MUNICIPIO DE ITAGÜÍ, CON MATRÍCULA INMOBILIARIA N° 001-791709, PARA USO DE LA ADMINISTRACIÓN MUNICIPAL DE ITAGÜÍ</t>
  </si>
  <si>
    <t>PRESTACIÓN DE SERVICIOS DE APOYO A LA GESTIÓN PARA REALIZAR LAS ACTIVIDADES LOGÍSTICAS Y OPERATIVAS NECESARIAS EN EL DESARROLLO DE LAS ACTIVIDADES Y NECESIDADES DE LA SECRETARIA DE SEGURIDAD Y LOS ORGANISMOS DE SEGURIDAD Y JUSTICIA DEL MUNICIPIO DE ITAGÜÍ</t>
  </si>
  <si>
    <t>366 DIAS</t>
  </si>
  <si>
    <t>305 DIAS</t>
  </si>
  <si>
    <t>182 DIAS</t>
  </si>
  <si>
    <t>SECRETARIA DE MEDIO AMBIENTE</t>
  </si>
  <si>
    <t>SSA-CD-015-2024</t>
  </si>
  <si>
    <t>SSYPS-CD-016-2024</t>
  </si>
  <si>
    <t>SJ-CD-017-2024</t>
  </si>
  <si>
    <t>SGM-CD-018-2024</t>
  </si>
  <si>
    <t>SSA-CD-019-2024</t>
  </si>
  <si>
    <t>SEC-CD-020-2024</t>
  </si>
  <si>
    <t>SGM-CD-021-2024</t>
  </si>
  <si>
    <t>SM-CD-022-2024</t>
  </si>
  <si>
    <t>SM-CD-023-2024</t>
  </si>
  <si>
    <t>SGM-CD-024-2024</t>
  </si>
  <si>
    <t>SSA-CD-025-2024</t>
  </si>
  <si>
    <t>SSA-CD-026-2024</t>
  </si>
  <si>
    <t>SGM-CD-027-2024</t>
  </si>
  <si>
    <t>SGM-CD-028-2024</t>
  </si>
  <si>
    <t>SSA-CD-029-2024</t>
  </si>
  <si>
    <t>SS-CD-030-2024</t>
  </si>
  <si>
    <t>SECRETARIA DE SEGURIDAD</t>
  </si>
  <si>
    <t>SM-CD-031-2024</t>
  </si>
  <si>
    <t>SSA-CD-032-2024</t>
  </si>
  <si>
    <t>SH-CD-033-2024</t>
  </si>
  <si>
    <t>SG-CD-034-2024</t>
  </si>
  <si>
    <t>SS-CD-035-2024</t>
  </si>
  <si>
    <t>SS-CD-036-2024</t>
  </si>
  <si>
    <t>SH-CD-037-2024</t>
  </si>
  <si>
    <t>SI-CD-038-2024</t>
  </si>
  <si>
    <t>SGM-CD-039-2024</t>
  </si>
  <si>
    <t>SG-CD-040-2024</t>
  </si>
  <si>
    <t>SGM-CD-041-2024</t>
  </si>
  <si>
    <t>SE-CD-042-2024</t>
  </si>
  <si>
    <t>SE-CD-043-2024</t>
  </si>
  <si>
    <t>SE-CD-044-2024</t>
  </si>
  <si>
    <t>70136334-4</t>
  </si>
  <si>
    <t>1036671701-5</t>
  </si>
  <si>
    <t>1128266906-5</t>
  </si>
  <si>
    <t>79722098-7</t>
  </si>
  <si>
    <t xml:space="preserve">ARRENDAMIENTO DE UN (1) LOCAL COMERCIAL, UBICADO EN LA CARRERA 51 N° 54-20, PRIMER PISO, IDENTIFICADO CON MATRICULA INMOBILIARIA N° 001-359560 PARA USO DE LA OFICINA DEL SISBÉN DE LA ADMINISTRACIÓN MUNICIPAL DE ITAGÜÍ. </t>
  </si>
  <si>
    <t>CONTRATO INTERADMINISTRATIVO PARA REALIZAR ACCIONES DE GESTIÓN DE LA SALUD PÚBLICA EN EL MUNICIPIO DE ITAGÜÍ, ENFOCADAS EN LA VIGILANCIA EPIDEMIOLOGICA</t>
  </si>
  <si>
    <t>PRESTACIÓN DE SERVICIOS PROFESIONALES PARA LA ATENCIÓN INICIAL Y SALVAGUARDA DE LA INTEGRIDAD DE LAS PERSONAS CONDUCIDAS AL CENTRO DE TRASLADO POR PROTECCIÓN DEL MUNICIPIO DE ITAGÜÍ.</t>
  </si>
  <si>
    <t>ARRENDAMIENTO DEL BIEN INMUEBLE IDENTIFICADO CON LA MATRÍCULA INMOBILIARIA Nº 001-1049476 Y LOCALIZADO EN LA VEREDA LOS GÓMEZ, PARA EL FUNCIONAMIENTO DE LA CORREGIDURÍA Y LA COMISARÍA DE FAMILIA DEL CORREGIMIENTO EL MANZANILLO DEL MUNICIPIO DE ITAGÜÍ</t>
  </si>
  <si>
    <t xml:space="preserve">PRESTACIÓN DE SERVICIOS PROFESIONALES PARA ACOMPAÑAR A LA ADMINISTRACION MUNICIPAL DE ITAGUI EN EL FORTALECIMIENTO DE LOS PROCESOS DE AUDITORIAS INTERNAS, EL CONTROL INTERNO Y SU ARTICULACIÓN CON LAS LINEAS DE DEFENSA DEFINIDAS EN EL MODELO INTEGRADO DE PLANEACIÓN Y GESTIÓN (MIPG). </t>
  </si>
  <si>
    <t xml:space="preserve">PRESTACIÓN DE SERVICIOS DE APOYO A LA GESTIÓN PARA EL TRASLADO DE FALLECIDOS CON OCASIÓN A ACCIDENTES DE TRÁNSITO EN EL MUNICIPIO DE ITAGÜÍ </t>
  </si>
  <si>
    <t>PRESTACIÓN DE SERVICIOS PROFESIONALES PARA ACOMPAÑAR A LA ALCALDÍA, EN LA VERIFICACIÓN DEL CONTROL Y PROTOCOLO DE INGRESO, SALIDA, CAUSA Y SITIO DE LAS PERSONAS CONDUCIDAS AL CENTRO DE TRASLADO POR PROTECCIÓN DE ITAGÜÍ</t>
  </si>
  <si>
    <t xml:space="preserve">PRESTAR LOS SERVICIOS QUE GARANTICEN LA INTERVENCIÓN DEL SISTEMA DE GESTIÓN DE SEGURIDAD Y SALUD EN EL TRABAJO, LIDERANDO Y SOPORTANDO LAS ACCIONES PROPIAS DE LA REALIZACION DE LOS EXÁMENES Y EVALUACIONES MÉDICAS DE LOS SERVIDORES DEL MUNICIPIO, EN CUMPLIMIENTO DE LA NORMATIVA VIGENTE Y ACORDE CON EL PROFESIOGRAMA DEL MUNICIPIO DE ITAGÜÍ. </t>
  </si>
  <si>
    <t>PRESTACIÓN DE SERVICIOS PROFESIONALES PARA ACOMPAÑAR A LA ALCALDÍA EN LA VERIFICACIÓN DEL CONTROL Y PROTOCOLO DE INGRESO, SALIDA, CAUSA Y SITIO DE LAS PERSONAS CONDUCIDAS AL CENTRO DE TRASLADO POR PROTECCIÓN DE ITAGÜÍ</t>
  </si>
  <si>
    <t>ARRENDAMIENTO DE LOCAL COMERCIAL No. 311 UBICADO EN LA CARRERA 49 NO. 50ª - 20 CENTRO COMERCIAL LA GRAN MANZANA, TERCER PISO, PARA EL FUNCIONAMIENTO Y EL USO DE LA OFICINA DE CONTROL INTERNO DISCIPLINARIO, DEPENDENCIA DE LA ADMINISTRACIÓN MUNICIPAL</t>
  </si>
  <si>
    <t>ARRENDAMIENTO DEL LOCAL 404 DEL CENTRO COMERCIAL ITAGÜÍ PLAZA UBICADO EN LA CARRERA 52 No 52 – 63, PARA EL FUNCIONAMIENTO Y USO DE LAS DEPENDENCIAS DE LA ADMINISTRACION MUNICIPAL QUE SEAN ASIGNADAS</t>
  </si>
  <si>
    <t xml:space="preserve">PRESTACIÓN DE SERVICIOS PROFESIONALES, TECNICOS Y ASISTENCIALES PARA EL ACOMPAÑAMIENTO A LOS PROCESOS DE PREPARACIÓN, REVISIÓN, ANÁLISIS Y PRESENTACIÓN DE INFORMACIÓN CONTABLE, TRIBUTARIA Y PRESUPUESTAL A LA CONTADURÍA GENERAL DE LA NACIÓN E INFORMACION EXOGENA QUE SE RINDE A LA DIRECCION DE IMPUESTOS Y ADUANAS NACIONALES (DIAN). </t>
  </si>
  <si>
    <t xml:space="preserve">PRESTACIÓN DE SERVICIOS DE APOYO A LA GESTIÓN EN EL ALMACENAMIENTO, CUSTODIA DE ARCHIVOS Y CONSULTAS EN EL ARCHIVO CENTRAL DE LA ADMINISTRACIÓN MUNICIPAL DE ITAGÜÍ. </t>
  </si>
  <si>
    <t>PRESTACIÓN DE SERVICIOS PROFESIONALES PARA FORTALECER Y ACOMPAÑAR A LA SECRETARIA DE SEGURIDAD, EN LA GESTIÓN ADMINISTRATIVA, TECNICA Y OPERATIVA DE LAS NECESIDADES REQUERIDAS POR ESTA Y POR LOS ORGANISMOS DE SEGURIDAD DEL MUNICIPIO DE ITAGÜÍ</t>
  </si>
  <si>
    <t xml:space="preserve">ARRENDAMIENTO DEL INMUEBLE UBICADO EN LA CALLE 31 N° 50 B-92 DEL MUNICIPIO DE ITAGÜÍ, IDENTIFICADO CON LA MATRÍCULA INMOBILIARIA NRO. 001-509691, CON UN ÁREA DE 864 M2 Y DESTINADO COMO PARQUEADERO DE USO EXCLUSIVO DE LOS VEHÍCULOS ASIGNADOS A LA ESTACIÓN DE POLICÍA ITAGÜÍ Y DE LOS INCAUTADOS POR PROCEDIMIENTOS JUDICIALES
</t>
  </si>
  <si>
    <t>APOYO PARA LA CONSOLIDACIÓN Y MODERNIZACIÓN DE LAS FINANZAS MUNICIPALES A TRAVÉS DEL ACOMPAÑAMIENTO PROFESIONAL, TECNICO Y ASISTENCIAL A LA SECRETARÍA DE HACIENDA DEL MUNICIPIO DE ITAGÜÍ EN LA INSTRUMENTACIÓN, PROYECCIÓN, TRÁMITE DE LA GESTIÓN DE LAS RENTAS, VERIFICACIÓN DEL CUMPLIMIENTO DE LAS OBLIGACIONES TRIBUTARIAS Y EL COBRO DE LAS MISMAS</t>
  </si>
  <si>
    <t xml:space="preserve">PRESTACIÓN DE SERVICIOS PROFESIONALES DE ASESORIA Y ACOMPAÑAMIENTO INTERDISCIPLINARIO A CADA UNO DE LOS PROCESOS Y PROYECTOS ADELANTADOS POR LA SECRETARÍA DE INFRAESTRUCTURA DEL MUNICIPIO DE ITAGÜÍ. </t>
  </si>
  <si>
    <t>PRESTACIÓN DE SERVICIOS DE APOYO A LA GESTIÓN PARA LA EJECUCIÓN DEL PROYECTO “ADMINISTRACIÓN Y GESTIÓN DEL ESPACIO PÚBLICO EN EL MUNICIPIO DE ITAGÜÍ” Y EL FOMENTO DE LA CULTURA Y LA CONVIVENCIA CIUDADANA</t>
  </si>
  <si>
    <t>PRESTACIÓN DE SERVICIOS DE APOYO A LA GESTIÓN PARA SOPORTAR AL MUNICIPIO DE ITAGÜÍ EN LA EJECUCIÓN DE ACTIVIDADES OPERATIVAS, LOGÍSTICAS, TÉCNICAS, ASISTENCIALES Y ADMINISTRATIVAS DE ATENCIÓN A LA CIUDADANÍA Y GESTIÓN DOCUMENTAL</t>
  </si>
  <si>
    <t xml:space="preserve">PRESTACIÓN DE SERVICIOS DE APOYO A LA GESTIÓN PARA REFORZAR Y FORTALECER LAS ACTIVIDADES DE ASISTENCIA OPERATIVA Y LOGÍSTICA REQUERIDAS POR LA SECRETARÍA DE GOBIERNO MUNICIPAL Y LA DIRECCIÓN ADMINISTRATIVA, AUTORIDAD ESPECIAL DE POLICÍA, INTEGRIDAD URBANÍSTICA DEL MUNICIPIO DE ITAGÜÍ. </t>
  </si>
  <si>
    <t>PRESTACIÓN DE SOFTWARE COMO SERVICIO (SaaS) PARA EL USO DE UNA PLATAFORMA INFORMÁTICA QUE PERMITA EL ALMACENAMIENTO, AUTOMATIZACIÓN Y ADMINISTRACIÓN DE LA INFORMACIÓN DE LAS INSTITUCIONES EDUCATIVAS OFICIALES Y LA SECRETARÍA DE EDUCACIÓN DEL MUNICIPIO DE ITAGÜÍ.</t>
  </si>
  <si>
    <t>PRESTAR SOPORTE Y ASISTENCIA TÉCNICA INTEGRAL PARA EL ADECUADO FUNCIONAMIENTO DE LAS PLATAFORMAS Y DE LA INFRAESTRUCTURA TECNOLÓGICA DE LAS INSTITUCIONES EDUCATIVAS OFICIALES Y DE LOS CENTROS DE INNOVACIÓN EDUCATIVA DEL MUNICIPIO DE ITAGÜÍ</t>
  </si>
  <si>
    <t>TODO BIENES S.A.S.</t>
  </si>
  <si>
    <t xml:space="preserve">ELKIN MARIO MAYA ECHAVARRÍA  </t>
  </si>
  <si>
    <t>CONSULTORIA LOGICA ORGANIZACIONAL S.A.S. CONLOGICA</t>
  </si>
  <si>
    <t>INVERSIONISTAS CON VISION S.A.S.</t>
  </si>
  <si>
    <t>FUNERARIA ESCOBAR S.A.S.</t>
  </si>
  <si>
    <t>CARLOS ALONSO ARANGO CADAVID</t>
  </si>
  <si>
    <t>AGENCIA DE DESARROLLO LOCAL DE ITAGÜÍ - ADELI.</t>
  </si>
  <si>
    <t>LAIDY GARCÍA RUIZ</t>
  </si>
  <si>
    <t>JUAN FELIPE DURANGO GARZÓN</t>
  </si>
  <si>
    <t xml:space="preserve">CONSTRUCTORA CONARTE S.A.S.  Y B3 CAPITAL S.A.S. </t>
  </si>
  <si>
    <t xml:space="preserve">MISAEL OCTAVIO MARTINEZ </t>
  </si>
  <si>
    <t>GRM COLOMBIA S.A.S.</t>
  </si>
  <si>
    <t>CORPORACION PARA LA EDUCACION CULTURA Y EMPRENDIMIENTO COMUNITARIO - KABABI</t>
  </si>
  <si>
    <t xml:space="preserve">PALMA NOVA Y CIA S.A.S.
</t>
  </si>
  <si>
    <t>SOLUCIONES INTEGRALES SOLU AS S.A.S</t>
  </si>
  <si>
    <t xml:space="preserve">DISTRIBUCIONES LA MAYORISTA S.A.S. “I+D GROUP”.
</t>
  </si>
  <si>
    <t>MICROCINCO S.A.S.</t>
  </si>
  <si>
    <t>182  DIAS</t>
  </si>
  <si>
    <t>335 DIAS</t>
  </si>
  <si>
    <t>364 DIAS</t>
  </si>
  <si>
    <t>357 DIAS</t>
  </si>
  <si>
    <t>355 DIAS</t>
  </si>
  <si>
    <t>351 DIAS</t>
  </si>
  <si>
    <t xml:space="preserve">SC-CD-045-2024 </t>
  </si>
  <si>
    <t>SECRETARIA DE LAS COMUNICACIONES</t>
  </si>
  <si>
    <t>SSA-CD-046-2024</t>
  </si>
  <si>
    <t>FAMA COMUNICA S.A.S.</t>
  </si>
  <si>
    <t>EMPRESA PARA LA SEGURIDAD Y SOLUCIONES URBANAS – ESU-</t>
  </si>
  <si>
    <t>901006414-1</t>
  </si>
  <si>
    <t>CONTRATO DE PRESTACIÓN DE SERVICIOS DE APOYO A LA GESTIÓN PARA ACOMPAÑAR Y SOPORTAR A LA SECRETARÍA DE COMUNICACIONES EN LA CREACIÓN DE CONTENIDOS INFORMATIVOS, PROMOCIÓN Y DIFUSIÓN DE NOTICIAS, ESTRATEGIAS, CAMPAÑAS INSTITUCIONALES Y DEMÁS ACCIONES DE COMUNICACIÓN DE GOBIERNO PARA FORTALECER LA GESTIÓN PÚBLICA A TRAVÉS DE DIFERENTES MEDIOS DE COMUNICACIÓN MASIVOS QUE PROMUEVAN LA PARTICIPACIÓN CIUDADANA, LA TRANSPARENCIA, ACCESO A LA INFORMACIÓN PÚBLICA Y RENDICIÓN DE CUENTAS</t>
  </si>
  <si>
    <t xml:space="preserve">CONTRATO INTERADMINISTRATIVO DE ADMINISTRACIÓN DELEGADA DE RECURSOS PARA LA PRESTACIÓN DEL SERVICIO INTEGRAL DE VIGILANCIA Y SEGURIDAD PRIVADA PARA LA ADMINISTRACIÓN MUNICIPAL DE ITAGÜÍ (SEDES CENTRALIZADAS, DESCENTRALIZADAS E INSTITUCIONES EDUCATIVAS).
</t>
  </si>
  <si>
    <t>129 DIAS</t>
  </si>
  <si>
    <t>SH-CD-047-2024</t>
  </si>
  <si>
    <t>AM-CD-048-2024</t>
  </si>
  <si>
    <t>SE-CD-049-2024</t>
  </si>
  <si>
    <t>SECRETARIA DE EDUCACION</t>
  </si>
  <si>
    <t>SGM-CD-050-2024</t>
  </si>
  <si>
    <t>SSA-CD-051-2024</t>
  </si>
  <si>
    <t>SF-CD-052-2024</t>
  </si>
  <si>
    <t>SF-CD-053-2024</t>
  </si>
  <si>
    <t>SC-054-2024</t>
  </si>
  <si>
    <t>AM-CD-055-2024</t>
  </si>
  <si>
    <t>SS-CD-057-2024</t>
  </si>
  <si>
    <t>SSYPS-CD-056-2024</t>
  </si>
  <si>
    <t>SS-CD-058-2024</t>
  </si>
  <si>
    <t>AM-CD-059-2024</t>
  </si>
  <si>
    <t>D Y D DINÁMICA Y DESARROLLO S.A.S.</t>
  </si>
  <si>
    <t>INNOVACIÓN INVESTIGACIÓN Y DESARROLLO IID+ S.A.S.</t>
  </si>
  <si>
    <t>WPR GESTIÓN EN SALUD S.A.S.</t>
  </si>
  <si>
    <t xml:space="preserve">SERVICIOS EMPRESARIALES DAR S.A.S </t>
  </si>
  <si>
    <t>CORPORACIÓN DE PROFESIONALES ASESORES –CORPOASES-</t>
  </si>
  <si>
    <t>FUNDACIÓN HUELLAS DEL AYER</t>
  </si>
  <si>
    <t>I YA TENEMOS TUS IDEAS S.A.S.</t>
  </si>
  <si>
    <t>EDGAR FERRUCCIO CORREA COPPOLA.</t>
  </si>
  <si>
    <t>ASOCIACIÓN SINDICAL ADMINISTRATIVA Y FINANCIERA – ASIF.</t>
  </si>
  <si>
    <t xml:space="preserve">EMPRESA PARA LA SEGURIDAD Y SOLUCIONES URBANAS –ESU.
</t>
  </si>
  <si>
    <t>70511693-1</t>
  </si>
  <si>
    <t xml:space="preserve">CONTRATO DE PRESTACIÓN DE SERVICIOS PROFESIONALES DE ASESORÍA Y ACOMPAÑAMIENTO PARA LA IMPLEMENTACIÓN DE LA POLÍTICA DE GOBIERNO DIGITAL Y LOS PROYECTOS DE DESARROLLO DEL MUNICIPIO DE ITAGUI </t>
  </si>
  <si>
    <t>PRESTACIÓN DE SERVICIOS PROFESIONALES PARA BRINDAR ACOMPAÑAMIENTO A LA SECRETARIA DE EDUCACIÓN Y A LAS INSTITUCIONES EDUCATIVAS OFICIALES DEL MUNICIPIO DE ITAGÜÍ, CON LA REALIZACIÓN DE ACTIVIDADES ORIENTADAS AL FORTALECIMIENTO DE LA EDUCACIÓN INCLUSIVA</t>
  </si>
  <si>
    <t>PRESTACIÓN DE SERVICIOS PROFESIONALES PARA SOPORTAR A LA OFICINA DE TALENTO HUMANO EN LA IMPLEMENTACIÓN DE LAS ACTIVIDADES, ACCIONES Y ESTRATEGIAS DEL SISTEMA DE GESTIÓN DE SEGURIDAD Y SALUD EN EL TRABAJO -SG-SST- DE LA ADMINISTRACIÓN MUNICIPAL DE ITAGÜÍ.</t>
  </si>
  <si>
    <t>PRESTACIÓN DE SERVICIOS PROFESIONALES PARA SOPORTAR Y ACOMPAÑAR A LA SECRETARÍA DE LAS COMUNICACIONES EN LA CREACIÓN Y GENERACIÓN ESTRATÉGICA DE CONTENIDOS GRÁFICOS, AUDIOVISUALES Y CAMPAÑAS INSTITUCIONALES PARA LA DIFUSIÓN DE INFORMACIÓN, NOTICIAS, EVENTOS, AVANCES Y RESULTADOS DE GESTIÓN DE LA ADMINISTRACIÓN MUNICIPAL</t>
  </si>
  <si>
    <t>PRESTACIÓN DE SERVICIOS DE CLOUD COMPUTING COMO INFRAESTRUCTURA DE SERVICIOS Y ANALITICA PARA EL APLICATIVO “GESTIÓN TRANSPARENTE" Y LAS APLICACIONES CON INTEROPERABILIDAD DEL MISMO COMO PROBIENES, SIPLAN, PROCESOS JUDICIALES, SISTEMA DE SEGUIMIENTO A LA CONTRATACIÓN, TABLEROS BI PROCESOS JUDICIALES, TABLEROS BI CONTRATACIÓN Y TABLEROS BI PROBIENES</t>
  </si>
  <si>
    <t>PRESTACIÓN DE SERVICIOS PROFESIONALES PARA ASESORAR Y ACOMPAÑAR LA IMPLEMENTACIÓN DE LAS ESTRATEGIAS DE SEGURIDAD Y CONVIVENCIA CIUDADANA EN EL MUNICIPIO DE ITAGÜÍ.</t>
  </si>
  <si>
    <t>PRESTACIÓN DE SERVICIOS PROFESIONALES PARA ACOMPAÑAR, APOYAR Y SOPORTAR A LA ENTIDAD EN EL FORTALECIMIENTO DE LOS PROCESOS DE LA SECRETARÍA DE SALUD Y PROTECCIÓN SOCIAL DEL MUNICIPIO DE ITAGÜÍ</t>
  </si>
  <si>
    <t>CONTRATO INTERADMINISTRATIVO DE ADMINISTRACIÓN DELEGADA DE RECURSOS PARA LA EJECUCIÓN DE LAS ACCIONES Y ESTRATEGIAS INHERENTES A LOS PROGRAMAS, PROYECTOS Y ACTIVIDADES, RELACIONADAS CON LA INVERSIÓN DEL DEPORTE EN TODAS SUS MANIFESTACIONES, COMO HÁBITO, PRÁCTICA Y DESARROLLO SALUDABLE, DIRIGIDO A LA COMUNIDAD ITAGUISEÑA</t>
  </si>
  <si>
    <t>310 DIAS</t>
  </si>
  <si>
    <t>289 DIAS</t>
  </si>
  <si>
    <t>324 DIAS</t>
  </si>
  <si>
    <t>274 DIAS</t>
  </si>
  <si>
    <t>SGM-CD-060-2024</t>
  </si>
  <si>
    <t>SJ-CD-061-2024</t>
  </si>
  <si>
    <t>DAP-CD-062-2024</t>
  </si>
  <si>
    <t>AM-CD-063-2024</t>
  </si>
  <si>
    <t>ALCALDIA- LAS TIC</t>
  </si>
  <si>
    <t>SJ-CD-064-2024</t>
  </si>
  <si>
    <t>DAP-CD-065-2024</t>
  </si>
  <si>
    <t>DEPARTMENTO ADMINISTRATIVO DE PLANEACION</t>
  </si>
  <si>
    <t>SF-CD-066-2024</t>
  </si>
  <si>
    <t>SI-CD-067-2024</t>
  </si>
  <si>
    <t>SH-CD-068-2024</t>
  </si>
  <si>
    <t>SGM-CD-069-2024</t>
  </si>
  <si>
    <t>SECRETRIA DE GOBIERNO</t>
  </si>
  <si>
    <t>SMA-CD-070-2024</t>
  </si>
  <si>
    <t>SECRETARIA D MEDIO AMBIENTE</t>
  </si>
  <si>
    <t>SH-CD-071-2024</t>
  </si>
  <si>
    <t>DAP-CD-072-2024</t>
  </si>
  <si>
    <t>DEPARTAMENTO ADMINISTRATIVO DE PLANEACION</t>
  </si>
  <si>
    <t>SMA-CD-073-2024</t>
  </si>
  <si>
    <t>SMA-CD-074-2024</t>
  </si>
  <si>
    <t>AM-CD-075-2024</t>
  </si>
  <si>
    <t>ALCALDIA MUNICIPAL  LAS TIC</t>
  </si>
  <si>
    <t xml:space="preserve">CARLOS ANDRES VARGAS RUIZ
</t>
  </si>
  <si>
    <t>ASESORES PROFESIONALES JILS S.A.S</t>
  </si>
  <si>
    <t>INSTITUTO TECNOLOGICO METROPOLITANO</t>
  </si>
  <si>
    <t xml:space="preserve">ORIENTAR DFE S.A.S </t>
  </si>
  <si>
    <t>BARANDA LATAM S.A.S</t>
  </si>
  <si>
    <t xml:space="preserve">EVENTOS, PROVISIONES Y DISTRIBUCIONES LA MAYORISTA S.A.S. </t>
  </si>
  <si>
    <t xml:space="preserve">CORPORACIÓN SABERES ESPECIALES DE ITAGUI – CORSABERES
</t>
  </si>
  <si>
    <t>ASCENSORES SCHINDLER DE COLOMBIA S.A.S</t>
  </si>
  <si>
    <t>SISTEMAS Y ASESORIAS DE COLOMBIA S.A.S. – SYAC S.A.S.</t>
  </si>
  <si>
    <t>MACK STORE PRODUCCIONES S.A.S</t>
  </si>
  <si>
    <t>CORPORACIÓN PARA EL MANEJO SOSTENIBLE DE LOS BOSQUES - MASBOSQUES.</t>
  </si>
  <si>
    <t xml:space="preserve">CORPORACION FUTURO Y PROGRESO “CORFUPROGRESO”.
</t>
  </si>
  <si>
    <t>800214750-7</t>
  </si>
  <si>
    <t>800149562-0</t>
  </si>
  <si>
    <t>900368555-0</t>
  </si>
  <si>
    <t>800214001-9</t>
  </si>
  <si>
    <t>PRESTACIÓN DE SERVICIOS PROFESIONALES PARA EL ACOMPAÑAMIENTO, ASESORÍA JURÍDICA Y REPRESENTACIÓN ESPECIALIZADA EN PROCESOS JUDICIALES DE LAS MUJERES PERTENECIENTES AL MUNICIPIO DE ITAGUI, VÍCTIMAS DE VIOLENCIA INTRAFAMILIAR Y DEMÁS DELITOS QUE MENOSCABEN SU VIDA E INTEGRIDAD</t>
  </si>
  <si>
    <t>PRESTACIÓN DE SERVICIOS PROFESIONALES PARA ASESORAR JURÍDICAMENTE A LA SECRETARIA DE MOVILIDAD EN LOS ASUNTOS DE SU COMPETENCIA, ASÍ COMO EN EL PROCESO DE SUPERVISIÓN DEL CONTRATO DE CONCESIÓN 250-OAJ-2006  SUSCRITO POR EL MUNICIPIO DE ITAGÜÍ</t>
  </si>
  <si>
    <t>CONTRATO INTERADMINISTRATIVO PARA EL ACOMPAÑAMIENTO A LA ADMINISTRACIÓN MUNICIPAL DE ITAGÜÍ EN EL PROCESO DE PLANEACIÓN Y CONSTRUCCIÓN PARTICIPATIVA DEL PLAN DE DESARROLLO 2024-2027 “ITAGÜÍ SOMOS TODOS” EN SUS DIFERENTES ETAPAS</t>
  </si>
  <si>
    <t>PRESTACIÓN DE SERVICIOS PROFESIONALES PARA EL     ACOMPAÑAMIENTO, ASESORÍA, APOYO Y SOPORTE A LA GESTIÓN, ASÍ COMO A LA ADMINISTRACIÓN DEL DATA CENTER, SERVICIOS DIGITALES, SISTEMAS DE INFORMACIÓN Y SEGURIDAD PERIMETRAL QUE SUSTENTAN LOS SISTEMAS DE PROCESAMIENTO DE RED, DATOS Y ALMACENAMIENTO DEL MUNICIPIO DE ITAGÜÍ, QUE SE ENCUENTREN A CARGO DE LA DIRECCIÓN ADMINISTRATIVA DE LAS TECNOLOGÍAS Y LOS SISTEMAS DE LA INFORMACIÓN Y LAS COMUNICACIONES TIC</t>
  </si>
  <si>
    <t>PRESTACIÓN DE SERVICIOS PROFESIONALES DE ASESORÍA EN DIFERENTES ÁREAS DE DERECHO Y SEGUIMIENTO A LA GESTION JURIDICA DE LA DELEGACION DE FUNCIONES Y COMPETENCIAS Y DESCONCENTRACIÓN REALIZADA POR EL ALCALDE Y LA REPRESENTACIÓN JUDICIAL EN LOS PROCESOS QUE SE ADELANTEN CONTRA EL MUNICIPIO DE ITAGÜÍ EN LOS DESPACHOS JUDICIALES Y EN LAS ALTAS CORTES CON SEDE EN LA CIUDAD DE BOGOTÁ D.C</t>
  </si>
  <si>
    <t>PRESTACIÓN DE SERVICIOS DE APOYO A LA GESTIÓN PARA EJECUTAR ACTIVIDADES OPERATIVAS Y LOGÍSTICAS RELACIONADAS CON LA CONSTRUCCIÓN DEL PLAN DE DESARROLLO 2024-2027</t>
  </si>
  <si>
    <t>: PRESTACIÓN DE SERVICIOS PROFESIONALES PARA ACOMPAÑAR A LA SECRETARÍA DE LA FAMILIA EN LA IMPLEMENTACIÓN DE PROCESOS DE APRENDIZAJE, DIRIGIDOS A PERSONAS EN CONDICIÓN DE DISCAPACIDAD INTELECTUAL Y SINDROME DE DOWN</t>
  </si>
  <si>
    <t>PRESTACIÓN DE SERVICIOS PARA EL MANTENIMIENTO PREVENTIVO Y CORRECTIVO, INCLUYENDO REFACCIONES, PARA EL EQUIPO ELECTRICO MECANICO – ASCENSOR MARCA SCHINDLER – ANDINO DEL MUNICIPIO DE ITAGÜÍ</t>
  </si>
  <si>
    <t>PRESTACION DE SERVICIOS CON ÚNICO OFERENTE PARA PROVEER LA ACTUALIZACION, SOPORTE, MANTENIMIENTO Y DESARROLLO REMOTO Y A DISTANCIA PARA EL SISTEMA DE INFORMACIÓN “DINÁMICA GERENCIAL ALCALDIAS” y “DINAMICA GERENCIAL HOSPITALES</t>
  </si>
  <si>
    <t>APOYAR LA GESTIÓN DE LA SECRETARÍA DE GOBIERNO DE ITAGÜÍ EN AL REALIZACIÓN DE EVENTOS Y CAMPAÑAS DE FORTALECIMIENTO DE MEDIDAS PARA LA SANA CONVIVENCIA CIUDADANA Y DE PROMOCIÓN PARA EL ACCESO A LA JUSTICIA EN EL MUNICIPIO DE ITAGÜÍ</t>
  </si>
  <si>
    <t>PRESTACIÓN DE SERVICIOS PROFESIONALES DE CALIFICACIÓN DEL RIESGO CREDITICIO DE LA CAPACIDAD DE PAGO DE CORTO Y LARGO PLAZO DEL MUNICIPIO DE ITAGÜÍ (DENOMINADA TÉCNICAMENTE CALIFICACIÓN NACIONAL DE LARGO Y CORTO PLAZO PARA CON SUS PASIVOS FINANCIEROS</t>
  </si>
  <si>
    <t>PRESTACIÓN DE SERVICIOS PROFESIONALES PARA LA EJECUCIÓN DE ACTIVIDADES DE ASESORIA, SOPORTE,  ASISTENCIA OPERATIVA Y LOGISTICA PARA EL FORTALECIMIENTO DE LOS PROGRAMAS Y PROYECTOS DESARROLLADOS POR EL DEPARTAMENTO ADMINISTRATIVO DE PLANEACIÓN DEL MUNICIPIO DE ITAGÜÍ</t>
  </si>
  <si>
    <t>PRESTACIÓN DE SERVICIOS PROFESIONALES PARA EL ACOMPAÑAMIENTO EN LA IMPLEMENTACIÓN DE ACCIONES QUE PERMITAN EL DESARROLLO DE LA LÍNEAS ESTRATÉGICAS: GESTIÓN DE RESIDUOS SÓLIDOS, GESTION DEL RECURSO AIRE, SUELO Y AGUA, ASI COMO LA EJECUCIÓN DE ACCIONES ENMARCADAS EN EL PROGRAMA DE GUARDABOSQUES, APU Y –PGIRS</t>
  </si>
  <si>
    <t>7/0/2024</t>
  </si>
  <si>
    <t>329 DIAS</t>
  </si>
  <si>
    <t>77 DIAS</t>
  </si>
  <si>
    <t>321 DIAS</t>
  </si>
  <si>
    <t>314 DIAS</t>
  </si>
  <si>
    <t xml:space="preserve">ACTA Nº 11 MODIFICATORIA DE ADICION EN PLAZO Y VALOR, SE ADICIONA EN 44 DIAS
ACTA Nº 9 MODIICATORIA DE ADICION EN PLAZO, SE ADICIONA EN 90 DIAS </t>
  </si>
  <si>
    <t>1076 DIAS</t>
  </si>
  <si>
    <t>ACTA Nº 9 MODIFICATORIA DE ADICION EN PLAZO Y VALOR, SE ADICIONA EN UN MES Y 14 DIAS
ACTA Nº 7 MODIFICATORIA DE ADICION EN PLAZO, SE ADICIONA EN 90 DIAS</t>
  </si>
  <si>
    <t>32 MESES Y 29 DIAS</t>
  </si>
  <si>
    <t>SI-CD-076-2024</t>
  </si>
  <si>
    <t xml:space="preserve">SM-CD-083-2024
</t>
  </si>
  <si>
    <t>SF-CD-084-2024</t>
  </si>
  <si>
    <t>AM-CD-085-2024</t>
  </si>
  <si>
    <t xml:space="preserve">SF-CD-086-2024 
</t>
  </si>
  <si>
    <t xml:space="preserve">SF-CD-087-2024 
</t>
  </si>
  <si>
    <t>SI-CD-088-2024</t>
  </si>
  <si>
    <t>SF-CD-089-2024</t>
  </si>
  <si>
    <t>SSYPS-CD-091-2024</t>
  </si>
  <si>
    <t>SG-CD-092-2024</t>
  </si>
  <si>
    <t>SF-CD-093-2024</t>
  </si>
  <si>
    <t>SF-CD-094-2024</t>
  </si>
  <si>
    <t>SSA-CD-095-2024</t>
  </si>
  <si>
    <t>SSYPS-CD-096-2024</t>
  </si>
  <si>
    <t>SGM-CD-097-2024</t>
  </si>
  <si>
    <t>SF-CD-098-2024</t>
  </si>
  <si>
    <t>SF-CD-099-2024</t>
  </si>
  <si>
    <t>AM-CD-100-2024</t>
  </si>
  <si>
    <t>SPC-CD-101-2024</t>
  </si>
  <si>
    <t>SECRETARIA DE PARTICIPACION CIUDADANA</t>
  </si>
  <si>
    <t>SF-CD-102-2024</t>
  </si>
  <si>
    <t>SF-CD-103-2024</t>
  </si>
  <si>
    <t>SE-CD-104-2024</t>
  </si>
  <si>
    <t>SF-CD-106-2024</t>
  </si>
  <si>
    <t>SSA-CD-108-2024</t>
  </si>
  <si>
    <t xml:space="preserve">DAP-CD-109-2024 </t>
  </si>
  <si>
    <t>SE-CD-110-2024</t>
  </si>
  <si>
    <t xml:space="preserve">SJ-CD-111-2024 </t>
  </si>
  <si>
    <t xml:space="preserve">SSYPS-CD-113-2024 </t>
  </si>
  <si>
    <t>AM-TVEC-126401-2024</t>
  </si>
  <si>
    <t>SE-TVEC-126217-2024</t>
  </si>
  <si>
    <t>OTIS ELEVATOR COMPANY COLOMBIA S.A.S</t>
  </si>
  <si>
    <t>INSTITUTO DE CAPACITACIÓN LOS ALAMOS “INCLA”</t>
  </si>
  <si>
    <t>CORPORACIÓN DE PROFESIONALES ASESORES (CORPOASES)</t>
  </si>
  <si>
    <t>CORPORACIÓN CENTRO DE ATENCIÓN ESPECIALIZADA CRECER</t>
  </si>
  <si>
    <t>CORPORACIÓN PARA LA EDUCACIÓN CULTURA Y EMPRENDIMIENTO COMUITARIO - KABABI</t>
  </si>
  <si>
    <t>CORPORACIÓN DE PROFESIONALES ASESORES - CORPOASES</t>
  </si>
  <si>
    <t>CORPORACIÓN PARA LA EDUCACIÓN CULTURA Y EMPRENDIMIENTO COMUNITARIO - KABABI</t>
  </si>
  <si>
    <t>EVENTOS, PROVISIONES Y DISTRIBUCIONES LA MAYORISTA S.A.S.</t>
  </si>
  <si>
    <t xml:space="preserve">E.S.E. HOSPITAL DEL SUR “GABRIEL JARAMILLO PIEDRAHITA” </t>
  </si>
  <si>
    <t>CUERPO DE BOMBEROS VOLUNTARIOS DEL MUNICIPIO DE ITAGÜÍ</t>
  </si>
  <si>
    <t>SEBASTIÁN OROZCO QUINTERO</t>
  </si>
  <si>
    <t>JUAN FELIPE PAREJA GALEANO</t>
  </si>
  <si>
    <t>ARCHIVOS Y PROCESOS S.A.S (ARPRO S.A.S)</t>
  </si>
  <si>
    <t>HUELLAS DEL FUTURO DE COLOMBIA</t>
  </si>
  <si>
    <t>ANGIE LAURA QUINTERO SANCHEZ</t>
  </si>
  <si>
    <t>DANIELA MONTOYA ESTRADA</t>
  </si>
  <si>
    <t xml:space="preserve">INSTRUIMOS S.A.S </t>
  </si>
  <si>
    <t>CORPORACION DE AMOR AL NIÑO CARIÑO</t>
  </si>
  <si>
    <t>AGENCIA DE DESARROLLO LOCAL DE ITAGÜÍ – ADELI</t>
  </si>
  <si>
    <t xml:space="preserve">FUNDACIÓN DIEGO ECHAVARRÍA MISAS CENTRO CULTURAL Y EDUCATIVO – FUDEM </t>
  </si>
  <si>
    <t>FUNDACIÓN DIV</t>
  </si>
  <si>
    <t>AVALAR RR S.A.S.</t>
  </si>
  <si>
    <t>E.S.E. HOSPITAL DEL SUR GABRIEL JARAMILLO PIEDRAHITA</t>
  </si>
  <si>
    <t xml:space="preserve">NIMBUTECH  S.A.S </t>
  </si>
  <si>
    <t>COLSOF SAS</t>
  </si>
  <si>
    <t>830005448-1</t>
  </si>
  <si>
    <t>890982356-9</t>
  </si>
  <si>
    <t>811039146-8</t>
  </si>
  <si>
    <t>1040735882-</t>
  </si>
  <si>
    <t>1040735649-</t>
  </si>
  <si>
    <t>802023581-6</t>
  </si>
  <si>
    <t>900814730-7</t>
  </si>
  <si>
    <t>1036669480-</t>
  </si>
  <si>
    <t>1037643027-</t>
  </si>
  <si>
    <t>811010647-1</t>
  </si>
  <si>
    <t>890983866-8</t>
  </si>
  <si>
    <t>901288617-9</t>
  </si>
  <si>
    <t>901194501-9</t>
  </si>
  <si>
    <t>900672953-1</t>
  </si>
  <si>
    <t>800015583-1</t>
  </si>
  <si>
    <t xml:space="preserve">PRESTACIÓN DE SERVICIOS PARA EL MANTENIMIENTO PREVENTIVO Y CORRECTIVO, INCLUYENDO REFACCIONES PARA EL EQUIPO ELECTRICO-MECANICO ASCENSOR MARCA SIGMA DEL MUNICIPIO DE ITAGÜÍ. </t>
  </si>
  <si>
    <t xml:space="preserve">CONTRATO INTERADMINISTRATIVO DE ADMINISTRACIÓN DELEGADA DE LOS RECURSOS DESTINADOS AL MANTENIMIENTO, FORTALECIMIENTO Y ACTUALIZACIÓN DE LA RED SEMAFÓRICA Y EL CENTRO DE MONITOREO DEL MUNICIPIO DE ITAGÜÍ. </t>
  </si>
  <si>
    <t>PRESTACIÓN DE SERVICIOS PROFESIONALES PARA ACOMPAÑAR A LA SECRETARIA DE LA FAMILIA DEL MUNICIPIO DE ITAGÜÍ EN LA EJECUCION DE ACCIONES, FORTALECIMIENTO Y FOMENTO DE LOS PROCESOS DE FORMACION DE LA POBLACION EN SITUACION DE DISCAPACIDAD INTELECTUAL.</t>
  </si>
  <si>
    <t>CONTRATO INTERADMINISTRATIVO DE ADMINISTRACIÓN DELEGADA DE RECURSOS PARA LA EJECUCIÓN DE LAS ACCIONES, ACTIVIDADES Y ESTRATEGIAS CONTEMPLADAS EN LOS PROGRAMAS Y PROYECTOS DE LA LÍNEA ESTRATÉGICA “ITAGÜÍ CIUDAD CULTURAL DE ANTIOQUIA” O SU EQUIVALENTE EN EL PLAN DE DESARROLLO QUE SE ADOPTE PARA EL PERIODO 2024-2027.</t>
  </si>
  <si>
    <t xml:space="preserve">PRESTACIÓN DE SERVICIOS PROFESIONALES PARA APOYAR A LA SECRETARÍA DE LA FAMILIA EN LA ATENCIÓN, ACOMPAÑAMIENTO PSICOSOCIAL Y REALIZACIÓN DE ACCIONES LOGÍSTICAS Y LÚDICO RECREATIVAS ORIENTADAS A LA EJECUCIÓN DE LOS PROYECTOS DE LA SUBSECRETARÍA DE LAS MUJERES DEL MUNICIPIO DE ITAGÜÍ.        </t>
  </si>
  <si>
    <t>ACOMPAÑAR A LA SECRETARÍA DE LA FAMILIA EN LA IMPLEMENTACIÓN DE PROCESOS DE ATENCIÓN E INTERVENCIÓN ORIENTADOS DESDE UN ENFOQUE DIFERENCIAL A LA POBLACIÓN CON DISCAPACIDAD.</t>
  </si>
  <si>
    <t>CONTRATO INTERADMINISTRATIVO DE ADMINISTRACIÓN DELEGADA DEL PROYECTO “ADECUACION Y MANTENIMIENTO DE AIRES ACONDICIONADOS Y SISTEMAS ELECTRICOS, ELECTROMECÁNICOS E HIDRAULICOS EN EQUIPAMIENTOS Y ESPACIOS PÚBLICOS DEL MUNICIPIO DE ITAGUI”</t>
  </si>
  <si>
    <t>PRESTACIÓN DE SERVICIOS PROFESIONALES PARA LA ATENCIÓN DE FAMILIAS VULNERABLES, EL DESARROLLO DE ESTRATEGIAS QUE PROMUEVAN EL FORTALECIMIENTO FAMILIAR MEDIANTE EL ACCESO A LAS OPORTUNIDADES Y LA GESTIÓN DE LA OFERTA INSTITUCIONAL DIRIGIDAS A LAS FAMILIAS DEL MUNICIPIO DE ITAGÜÍ.</t>
  </si>
  <si>
    <t xml:space="preserve">PRESTACIÓN DE SERVICIOS PROFESIONALES PARA LA REALIZACION DE LAS ACCIONES DE PREVENCION Y CONTROL DE ENFERMEDADES TRANSMITIDAS POR VECTORES, ZOONÓTICAS Y CONTROL INTEGRADO DE PLAGAS QUE AFECTAN LA SALUD HUMANA EN EL MUNICIPIO DE ITAGÜÍ. </t>
  </si>
  <si>
    <t xml:space="preserve">CONTRATO INTERADMINISTRATIVO DE ADMINISTRACIÓN DELEGADA DE RECURSOS PARA LA LOGÍSTICA DEL SERVICIO INTEGRAL DE MENSAJERÍA EXPRESA, MASIVA, INTERNA Y EXTERNA A NIVEL INTERNACIONAL, NACIONAL, DEPARTAMENTAL Y MUNICIPAL PARA LA ALCALDÍA DEL MUNICIPIO DE ITAGÜÍ. </t>
  </si>
  <si>
    <t xml:space="preserve">PRESTACIÓN DE SERVICIOS PROFESIONALES PARA ACOMPAÑAR Y SOPORTAR A LA ENTIDAD EN LA ATENCIÓN INTEGRAL A NIÑOS Y NIÑAS EN PRIMERA INFANCIA QUE PERTENEZCAN A LA POBLACIÓN EN CONDICIONES DE VULNERABILIDAD, PRESTANDO EL SERVICIO DE ATENCIÓN, EDUCACIÓN INICIAL Y CUIDADO, EN EL MARCO DE LA POLÍTICA DE ESTADO “DE CERO A SIEMPRE”. </t>
  </si>
  <si>
    <t>PRESTACIÓN DE SERVICIOS PROFESIONALES PARA SOPORTAR A LA SECRETARÍA DE LA FAMILIA EN LA ATENCIÓN, ACOMPAÑAMIENTO PSICOSOCIAL Y LA REALIZACIÓN DE ACTIVIDADES OPERATIVAS, LOGÍSTICAS Y LÚDICO - RECREATIVAS CONTEMPLADAS EN EL PROGRAMA “ADULTO MAYOR CON OPORTUNIDADES.</t>
  </si>
  <si>
    <t xml:space="preserve">PRESTACIÓN DE SERVICIOS DE APOYO A LA GESTIÓN PARA LA CONMEMORACIÓN DEL DÍA INTERNACIONAL DE LA MUJER, CELEBRACIÓN DEL DÍA DE LA SECRETARIA Y DEL DÍA DEL AGENTE DE TRÁNSITO EN EL MARCO DEL DESARROLLO DEL PLAN INSTITUCIONAL DE BIENESTAR ESTÍMULOS E INCENTIVOS - PIBEI DEL MUNICIPIO DE ITAGÜÍ. </t>
  </si>
  <si>
    <t>CONTRATO INTERADMINISTRATIVO PARA EL DESARROLLO DEL PLAN DE INTERVENCIONES COLECTIVAS -PIC- Y LA GESTIÓN DE LA SALUD PÚBLICA, SEGÚN LINEAMIENTOS DEPARTAMENTALES, NACIONALES, Y MUNICIPALES EN LA JURISDICCIÓN DEL MUNICIPIO DE ITAGÜÍ.</t>
  </si>
  <si>
    <t>PRESTACIÓN DE SERVICIOS DE APOYO A LA GESTIÓN PARA FORTALECER INTEGRALMENTE EL SISTEMA MUNICIPAL DE GESTIÓN DEL RIESGO, COORDINANDO LAS ACCIONES REQUERIDAS PARA EL CONOCIMIENTO, REDUCCIÓN DEL RIESGO Y MANEJO DEL DESASTRE CON LOS ORGANISMOS DE SOCORRO EN LA CIUDAD DE ITAGÜÍ.</t>
  </si>
  <si>
    <t xml:space="preserve">PRESTACIÓN DE SERVICIOS PROFESIONALES DE UN PSICÓLOGO PARA ACOMPAÑAR Y APOYAR A LA SECRETARÍA DE LA FAMILIA EN LA SUPERVISIÓN DEL CONTRATO SF-CD-093- 2024, CELEBRADO ENTRE EL MUNICIPIO DE ITAGÜÍ Y -CORPOASES- QUE EJECUTA EL CONVENIO INTERADMINISTRATIVO N° 05005102024 DE 2024, CELEBRADO ENTRE EL ICBF REGIONAL ANTIOQUIA Y EL MUNICIPIO DE ITAGÜÍ. </t>
  </si>
  <si>
    <t>PRESTACIÓN DE SERVICIOS PROFESIONALES DE UN NUTRICIONISTA, PARA ACOMPAÑAR Y APOYAR A LA SECRETARIA DE LA FAMILIA EN LA SUPERVISIÓN DEL CONTRATO SF-CD-093-2024 CELEBRADO ENTRE EL MUNICIPIO DE ITAGÜÍ Y CORPOASES, QUE EJECUTA EL CONVENIO INTERADMINISTRATIVO N° 05005102024 de 2024, CELEBRADO ENTRE EL ICBF REGIONAL ANTIOQUIA Y EL MUNICIPIO DE ITAGÜÍ.</t>
  </si>
  <si>
    <t xml:space="preserve">PRESTACIÓN DE SERVICIOS PROFESIONALES DE CLOUD COMPUTING COMO SERVICIO PARA EL DESARROLLO E IMPLEMENTACIÓN DE SOLUCIONES ESTANDARIZADAS Y AUTOMATIZACIÓN DE PROCESOS A CARGO DE LA DIRECCIÓN ADMINISTRATIVA DE LAS TIC. </t>
  </si>
  <si>
    <t xml:space="preserve">PRESTACIÓN DE SERVICIOS PROFESIONALES PARA ACOMPAÑAR Y SOPORTAR A LA SECRETARÍA DE PARTICIPACIÓN CIUDADANA EN LA FORMACIÓN, FORTALECIMIENTO, DESARROLLO DE LOS PROGRAMAS PARA LA COMUNIDAD, JUNTAS ADMINISTRADORAS LOCALES, JUNTAS DE ACCIÓN COMUNAL, JÓVENES Y GRUPOS ORGANIZADOS EN POBLACIONES CON ENFOQUE DIFERENCIAL  </t>
  </si>
  <si>
    <t>PRESTACIÓN DE SERVICIOS PROFESIONALES DE PSICOLOGÍA PARA ACOMPAÑAR Y APOYAR A LA SECRETARIA DE LA FAMILIA EN LA SUPERVISIÓN DEL CONTRATO SF-CD-093-2024  ENTRE EL MUNICIPIO DE ITAGÜÍ Y LA CORPORACIÓN DE PROFESIONALES ASESORES -CORPOASES- QUE EJECUTA EL CONVENIO INTERADMINISTRATIVO 05005102024 de 2024, CELEBRADO ENTRE EL ICBF REGIONAL ANTIOQUIA Y EL MUNICIPIO DE ITAGÜÍ.</t>
  </si>
  <si>
    <t>PRESTACIÓN DE SERVICIOS PROFESIONALES DE PSICOLOGÍA, PARA ACOMPAÑAR Y APOYAR A LA SECRETARÍA DE LA FAMILIA EN LA SUPERVISIÓN DEL CONTRATO SF-CD-093-2024 CELEBRADO ENTRE EL MUNICIPIO DE ITAGÜÍ Y LA CORPORACIÓN DE PROFESIONALES ASESORES- CORPOASES – QUE EJECUTA  EL CONVENIO INTERADMINISTRATIVO NO. 05005102024 DE 2024, CELEBRADO ENTRE EL ICBF REGIONAL ANTIOQUIA Y EL MUNICIPIO DE ITAGÜÍ.</t>
  </si>
  <si>
    <t xml:space="preserve">PRESTACIÓN DE SERVICIOS PROFESIONALES PARA SOPORTAR Y ACOMPAÑAR A LA SECRETARÍA DE EDUCACIÓN EN ACTIVIDADES QUE CONTRIBUYAN AL FORTALECIMIENTO DE LA CALIDAD EDUCATIVA Y PERMANENCIA ESCOLAR, EN LOS PROCESOS DE ENSEÑANZA – APRENDIZAJE DE LOS ESTUDIANTES DE LAS 24 INSTITUCIONES EDUCATIVAS OFICIALES DEL MUNICIPIO DE ITAGÜÍ. </t>
  </si>
  <si>
    <t>PRESTACIÓN DE SERVICIOS PROFESIONALES PARA LA ATENCIÓN Y FORTALECIMIENTO FAMILIAR DE NIÑOS, NIÑAS, ADOLESCENTES Y FAMILIAS; VÍCTIMAS DE VIOLENCIA SEXUAL Y VIOLENCIA INTRAFAMILIAR EN EL MUNICIPIO DE ITAGÜÍ</t>
  </si>
  <si>
    <t>ARRENDAMIENTO DE UN BIEN INMUEBLE UBICADO EN EL MUNICIPIO DE ITAGÜÍ EN LA CARRERA 49 NO. 50 A – 20 EDIFICIO GRAN MANZANA LOCAL 310, PARA EL FUNCIONAMIENTO DE LA SECRETARÍA DE EDUCACIÓN.</t>
  </si>
  <si>
    <t>PRESTACIÓN DE SERVICIOS PROFESIONALES PARA ACOMPAÑAR Y ASESORAR AL DEPARTAMENTO ADMINISTRATIVO DE PLANEACIÓN EN EL DESARROLLO DE LAS ACTIVIDADES PROPIAS DEL CONSEJO TERRITORIAL DE PLANEACIÓN DEL MUNICIPIO DE ITAGÜÍ.</t>
  </si>
  <si>
    <t>PRESTACIÓN DE SERVICIOS PROFESIONALES PARA SOPORTAR, ACOMPAÑAR Y FORTALECER LA ESTRATEGIA “SOMOS EMPRENDEDORES” EN TRES (3) INSTITUCIONES EDUCATIVAS OFICIALES DEL MUNICIPIO DE ITAGÜÍ</t>
  </si>
  <si>
    <t>PRESTACIÓN DE SERVICIOS PROFESIONALES PARA ACOMPAÑAR A LA ALCALDÍA DE ITAGÜÍ EN EL DESARROLLO DE LA ETAPA DE APLICACIÓN DE PRUEBAS PARA LA PROVISIÓN DE EMPLEOS EN ENCARGO</t>
  </si>
  <si>
    <t>CONTRATO INTERADMINISTRATIVO ENTRE EL MUNICIPIO DE ITAGÜÍ Y ESE HOSPITAL DEL SUR “GABRIEL JARAMILLO PIEDRAHITA”, PARA EL FORTALECIMIENTO DE LA GESTIÓN DE CALIDAD Y LA GESTIÓN DE PRODUCCIÓN Y FINANCIERA.</t>
  </si>
  <si>
    <t>ADQUISICIÓN DE DOS (2) LICENCIAS WINDOWS SERVER 2022 DATACENTER Y TRESCIENTAS (300) WINDOWS SERVER 2022-1 USER CAL, PARA MEJORAMIENTO DE LA INFRAESTRUCTURA TECNOLÓGICA DE LA ALCALDÍA DE ITAGÜÍ.</t>
  </si>
  <si>
    <t>ADQUISICIÓN DE LICENCIAS DE MICROSOFT PARA EL PARQUE TECNOLÓGICO DE LAS 24 INSTITUCIONES EDUCATIVAS OFICIALES DEL MUNICIPIO DE ITAGÜÍ.</t>
  </si>
  <si>
    <t>306 DIAS</t>
  </si>
  <si>
    <t>275 DIAS</t>
  </si>
  <si>
    <t>290 DIAS</t>
  </si>
  <si>
    <t>302 DIAS</t>
  </si>
  <si>
    <t>184 DIAS</t>
  </si>
  <si>
    <t>208 DIAS</t>
  </si>
  <si>
    <t>61 DIAS</t>
  </si>
  <si>
    <t>122 DIAS</t>
  </si>
  <si>
    <t>299 DIAS</t>
  </si>
  <si>
    <t>229 DIAS</t>
  </si>
  <si>
    <t>295 DIAS</t>
  </si>
  <si>
    <t>260 DIAS</t>
  </si>
  <si>
    <t>244 DIAS</t>
  </si>
  <si>
    <t>31 DIAS</t>
  </si>
  <si>
    <t xml:space="preserve">SI-CD-077-2024
</t>
  </si>
  <si>
    <t>CONTRATO INTERADMINISTRATIVO DE ADMINISTRACIÓN DELEGADA DEL PROYECTO “MEJORAMIENTO DE LA INFRAESTRUCTURA DEPORTIVA Y RECREATIVA EN EL MUNICIPIO DE ITAGÜÍ”. ENTRE EL MUNICIPIO DE ITAGÜÍ Y LA AGENCIA DE DESARROLLO LOCAL DE ITAGÜÍ – ADELI.</t>
  </si>
  <si>
    <t>DDE-CD-078-2024</t>
  </si>
  <si>
    <t>DIRECCIÓN DE DESARROLLO ECONÓMICO</t>
  </si>
  <si>
    <t>PRESTACIÓN DE SERVICIOS PROFESIONALES PARA APOYAR A LA DIRECCIÓN DE DESARROLLO ECONÓMICO EN LA EJECUCION DE LOS PROGRAMAS, PROYECTOS, ESTRATEGIAS, ACCIONES E INICIATIVAS QUE SON DE COMPETENCIA DE ESTA DEPENDENCIA ADMINISTRATIVA.</t>
  </si>
  <si>
    <t xml:space="preserve">SSYPS-CD-079-2024
</t>
  </si>
  <si>
    <t xml:space="preserve">CONTRATO INTERADMINISTRATIVO PARA EL FORTALECIMIENTO DE LA INSPECCIÓN, VIGILANCIA Y CONTROL DE BIENES Y SERVICIOS DE USO O CONSUMO HUMANO, Y EL FORTALECIMIENTO DE LA SALUD PÚBLICA. </t>
  </si>
  <si>
    <t xml:space="preserve">SF-CD-080-2024
</t>
  </si>
  <si>
    <t>PRESTACIÓN DE SERVICIOS PROFESIONALES PARA LA ATENCIÓN Y PROMOCIÓN DE LOS DERECHOS DE LAS PERSONAS CON DISCAPACIDAD, SUS FAMILIAS Y CUIDADORES DEL MUNICIPIO DE ITAGÜÍ.</t>
  </si>
  <si>
    <t xml:space="preserve">DAP-CD-081-2024
</t>
  </si>
  <si>
    <t>DEPARTAMENTO ADMINISTRATIVO DE PLANEACIÓN</t>
  </si>
  <si>
    <t xml:space="preserve">PRESTACIÓN DE SERVICIOS PARA EL MANTENIMIENTO DE LAS HERRAMIENTAS INFORMÁTICAS DE INTEGRACIÓN DE MAPGIS, QUE FACILITEN EL CONTROL Y SEGUIMIENTO DE LA GESTIÓN DEL TERRITORIO EN EL MUNICIPIO DE ITAGUI. </t>
  </si>
  <si>
    <t>H Y G CONSULTORES S.A.S</t>
  </si>
  <si>
    <t xml:space="preserve">SSYPS-CD-082-2024
</t>
  </si>
  <si>
    <t xml:space="preserve">PRESTAR LOS SERVICIOS DEL PRIMER NIVEL DE COMPLEJIDAD BAJO LA ESTRATEGIA “MÉDICO EN SU CASA”. CONTEMPLADOS EN LA RESOLUCIÓN 5261 DE 1994, DECRETOS 4747 DE 2007 Y 064 DE 2020, Y LAS RESOLUCIONES 5334 DE 2008 Y 3280 DE 2018 A LA POBLACIÓN POBRE NO ASEGURADA (PNA) DEL MUNICIPIO DE ITAGÜÍ, QUE NO ESTÉ AFILIADA A NINGUNA EPS Y ADEMÁS PRESENTEN DISCAPACIDAD FÍSICA O MENTAL U OTRAS ENFERMEDADES QUE LE IMPIDAN EL FÁCIL ACCESO A LOS SERVICIOS DE SALUD. </t>
  </si>
  <si>
    <t>900077810-5</t>
  </si>
  <si>
    <t>CONTRATOS AÑO 2024 SEGUNDO TRIMESTRE</t>
  </si>
  <si>
    <t>CONTRATOS AÑO 2024 TERCER TRIMESTRE</t>
  </si>
  <si>
    <t>SE-SA-090-2024</t>
  </si>
  <si>
    <t>DELGADO Y VERGARA S.A.S.( SIGLA: DELVERG S.A.S.)</t>
  </si>
  <si>
    <t xml:space="preserve">SGM-CD-112-2024 </t>
  </si>
  <si>
    <t>METROLOGÍA LEGAL S.A.S.</t>
  </si>
  <si>
    <t>SSA-CD-114-2024</t>
  </si>
  <si>
    <t>TODO BIENES S.A.S</t>
  </si>
  <si>
    <t>DAP-CD-115-2024</t>
  </si>
  <si>
    <t>INSTITUTO COLOMBIANA DE NORMAS TÉCNICAS Y CERTIFICACIÓN ICONTEC</t>
  </si>
  <si>
    <t>SSA-CD-116-2024</t>
  </si>
  <si>
    <t>AGENCIA DE DESARROLLO LOCAL DE  ITAGÜÍ (ADELI)</t>
  </si>
  <si>
    <t>SMA-CD-118-2024</t>
  </si>
  <si>
    <t xml:space="preserve">UNIVERSIDAD DE ANTIOQUIA – LABORATORIO DE LA FACULTAD NACIONAL DE SALUD PÚBLICA </t>
  </si>
  <si>
    <t>AM-CD-119-2024</t>
  </si>
  <si>
    <t xml:space="preserve">INSTITUTO MUNICIPAL DE CULTURA, RECREACIÓN Y DEPORTE DE ITAGÜÍ </t>
  </si>
  <si>
    <t>SJ-CD-120-2024</t>
  </si>
  <si>
    <t>SI-CD-121-2024</t>
  </si>
  <si>
    <t xml:space="preserve">MITSUBISHI ELECTRIC DE COLOMBIA LIMITADA </t>
  </si>
  <si>
    <t>SM-CD-123-2024</t>
  </si>
  <si>
    <t xml:space="preserve">AGENCIA DE DESARROLLO LOCAL DE ITAGÜÍ - ADELI </t>
  </si>
  <si>
    <t>SMA-CD-124-2024</t>
  </si>
  <si>
    <t>SAN JOSÉ LUMAGER  SILVICULTURA S.A.S</t>
  </si>
  <si>
    <t>SI-CD-125-2024</t>
  </si>
  <si>
    <t>SE-CD-126-2024</t>
  </si>
  <si>
    <t>G&amp;O CONSULTORES S.A.S.</t>
  </si>
  <si>
    <t>ADQUISICIÓN DE MOBILIARIO ESCOLAR PARA INSTITUCIONES EDUCATIVAS OFICIALES DEL MUNICIPIO DE ITAGÜÍ</t>
  </si>
  <si>
    <t>PRESTACIÓN DE SERVICIOS PROFESIONALES PARA ACOMPAÑAR A LA SECRETARÍA DE GOBIERNO MUNICIPAL EN LA EJECUCIÓN DE ACTIVIDADES DE METROLOGÍA LEGAL Y DE PROTECCIÓN AL CONSUMIDOR EN CUMPLIMIENTO DE LO ESTABLECIDO EN LA NORMATIVIDAD VIGENTE</t>
  </si>
  <si>
    <t>ARRENDAMIENTO DE UN (1) LOCAL COMERCIAL, UBICADO EN LA CARRERA 51 N° 54-20, PRIMER PISO, IDENTIFICADO CON MATRICULA INMOBILIARIA N° 001-359560 PARA USO DE LA OFICINA DEL SISBÉN DE LA ADMINISTRACIÓN MUNICIPAL DE ITAGÜÍ.</t>
  </si>
  <si>
    <t>PRESTACIÓN DE SERVICIOS PROFESIONALES PARA REALIZAR LA AUDITORIA DE SEGUIMIENTO A LA CERTIFICACIÓN DEL SISTEMA DE GESTIÓN DE CALIDAD BAJO LA NORMA ISO 9001:2015, EN EL MUNICIPIO DE ITAGÜÍ.</t>
  </si>
  <si>
    <t xml:space="preserve">ARRENDAMIENTO DEL LOCAL COMERCIAL 311 DEL CENTRO COMERCIAL LA GRAN MANZANA UBICADO EN LA CARRERA 49 # 50A - 20, TERCER PISO, PARA EL FUNCIONAMIENTO DE LAS DEPENDENCIAS DE LA ADMINISTRACIÓN MUNICIPAL QUE SEAN ASIGNADAS. </t>
  </si>
  <si>
    <t xml:space="preserve">CONTRATO INTERADMINISTRATIVO PARA LA REALIZACIÓN DE MEDICIONES DE EMISIÓN DE RUIDO A LOS ESTABLECIMIENTOS DE COMERCIO Y SERVICIOS DE LA CIUDAD DE ITAGÜÍ. </t>
  </si>
  <si>
    <t>AUNAR ESFUERZOS TÉCNICOS, ECONÓMICOS Y ADMINISTRATIVOS, PARA EL DESARROLLO DE ACCIONES DEPORTIVAS CON ÉNFASIS EN FÚTBOL Y DEMÁS ACTIVIDADES ORIENTADAS AL BUEN USO DEL TIEMPO LIBRE, DIRIGIDAS A NIÑOS, NIÑAS, ADOLESCENTES Y SUS FAMILIAS, QUE PERMITAN EL FORTALECIMIENTO DEPORTIVO, SOCIAL, COMUNITARIO E INCLUYENTE EN ITAGÜÍ O SU EQUIVALENTE EN EL PLAN DE DESARROLLO QUE SE ADOPTE PARA EL PERIODO 2024 - 2027.</t>
  </si>
  <si>
    <t xml:space="preserve">PRESTACIÓN DE SERVICIOS PARA EL MANTENIMIENTO PREVENTIVO Y CORRECTIVO PARA LOS EQUIPOS ELECTRÓNICOS INCLUYENDO REFACCIONES DE LOS ASCENSORES MARCA MITSUBISHI DEL MUNICIPIO DE ITAGÜÍ. </t>
  </si>
  <si>
    <t xml:space="preserve">CONTRATO INTERADMINISTRATIVO DE ADMINISTRACIÓN DELEGADA DE LOS RECURSOS DESTINADOS PARA LA FORMULACIÓN Y ACTUALIZACIÓN DE INSTRUMENTOS DE PLANIFICACIÓN QUE PERMITAN DESARROLLAR POLITICAS PLANES Y PROYECTOS EN MATERIA DE MOVILIDAD Y SEGURIDAD VIAL EN EL MUNICIPIO DE ITAGÜÍ. </t>
  </si>
  <si>
    <t xml:space="preserve">PRESTACIÓN DE SERVICIOS DE APOYO A LA GESTIÓN PARA LA IMPLEMENTACIÓN DE PRÁCTICAS SILVICULTURALES ORIENTADAS A LA ATENCIÓN, MANEJO Y CONSERVACIÓN DEL COMPONENTE ARBÓREO DEL MUNICIPIO DE ITAGÜÍ. </t>
  </si>
  <si>
    <t xml:space="preserve">CONTRATO INTERADMINISTRATIVO DE ADMINISTRACIÓN DELEGADA DEL PROYECTO “ADECUACIÓN Y MANTENIMIENTO DE LAS EDIFICACIONES DEL MUNICIPIO DE ITAGÜÍ DESTINADAS PARA EL SERVICIO PÚBLICO”, ENTRE EL MUNICIPIO DE ITAGÜÍ Y LA AGENCIA DE DESARROLLO LOCAL DE ITAGÜÍ –ADELI-. </t>
  </si>
  <si>
    <t xml:space="preserve">PRESTACIÓN DE SERVICIOS PROFESIONALES PARA LA ASISTENCIA TÉCNICA Y EL FORTALECIMIENTO DE GESTIÓN ESCOLAR EN LAS INSTITUCIONES EDUCATIVAS OFICIALES DEL MUNICIPIO DE ITAGÜÍ, EN EL MARCO DEL SISTEMA DE GESTIÓN DE LA CALIDAD Y LA RUTA DE MEJORAMIENTO INSTITUCIONAL. </t>
  </si>
  <si>
    <t>SSYPS-CMC-128-2024</t>
  </si>
  <si>
    <t>ACUAZUL S.A.S</t>
  </si>
  <si>
    <t>SI-CD-130-2024</t>
  </si>
  <si>
    <t>SE-CD-131-2024</t>
  </si>
  <si>
    <t>CONSTRUCCION COLECTIVA S.A.S</t>
  </si>
  <si>
    <t>SH-CD-132-2024</t>
  </si>
  <si>
    <t>SSYPS-CD-134-2024</t>
  </si>
  <si>
    <t>E.S.E HOSPITAL DEL SUR GABRIEL JARAMILLO PIEDRAHITA</t>
  </si>
  <si>
    <t>DAP-CD-135-2024</t>
  </si>
  <si>
    <t>EVENTOS, PROVISIONES Y DISTRIBUCIONES LA MAYORISTA S.A.S</t>
  </si>
  <si>
    <t>SI-CD-136-2024</t>
  </si>
  <si>
    <t>SS-TVEC-128297-2024</t>
  </si>
  <si>
    <t>DISTRACOM S.A.</t>
  </si>
  <si>
    <t>PRESTACIÓN DE SERVICIOS DE LABORATORIO PARA EL ANÁLISIS FISICOQUÍMICO Y MICROBIOLÓGICO DEL AGUA PARA CONSUMO HUMANO Y USO RECREATIVO EN EL MUNICIPIO DE ITAGUI.</t>
  </si>
  <si>
    <t>CONTRATO INTERADMINISTRATIVO DE ADMINISTRACIÓN DELEGADA DEL PROYECTO “ELABORACIÓN DE ESTUDIOS Y DISEÑOS PARA EL DESARROLLO DE OBRAS ESPACIO PÚBLICO, DE INFRAESTRUCTURA FISICA Y REDES DE SERVICIO PÚBLICO DEL MUNICIPIO DE ITAGÜÍ.</t>
  </si>
  <si>
    <t>PRESTACIÓN DE SERVICIOS DE APOYO A LA GESTIÓN PARA REALIZAR LAS ACTIVIDADES OPERATIVAS Y LOGÍSTICAS NECESARIAS EN EL DESARROLLO DE LA CELEBRACIÓN Y HOMENAJE DEL DÍA DEL MAESTRO</t>
  </si>
  <si>
    <t>PRESTACIÓN DE SERVICIOS PROFESIONALES PARA EL ACOMPAÑAMIENTO Y APOYO A LA SUBSECRETARIA DE GESTIÓN DE RENTAS PARA QUE SE ADELANTEN LAS ACTIVIDADES DE CONSERVACIÓN CATASTRAL PARA LOS TRAMITES DE MUTACIONES DE SEGUNDA Y TERCERA CLASE, Y MODIFICACIÓN DE LA INSCRIPCIÓN CATASTRAL POR ACTOS ADMINISTRATIVOS EXPEDIDOS POR ENTIDADES TERRITORIALES,  EN EL MARCO DEL ACTA DE GESTIÓN Y OPERACIÓN DE CONSERVACIÓN Y ACTUALIZACIÓN CATASTRAL EN EL DEPARTAMENTO DE ANTIOQUIA., SUSCRITA EL 07 DE FEBRERO DE 2024 ENTRE EL MUNICIPIO DE ITAGÜÍ Y LA GERENCIA DE CATASTRO DEPARTAMENTAL.</t>
  </si>
  <si>
    <t>CONTRATO INTERADMINISTRATIVO DE ADMINISTRACIÓN DELEGADA PARA ACOMPAÑAR Y SOPORTAR A LA SECRETARÍA DE SALUD Y PROTECCIÓN SOCIAL -SUBSECRETARÍA DE PROTECCIÓN SOCIAL, EN LA GESTIÓN Y OPERACIÓN DE PROGRAMAS SOCIALES QUE BENEFICIAN A LA POBLACIÓN VULNERABLE DEL MUNICIPIO DE ITAGÜÍ.</t>
  </si>
  <si>
    <t>PRESTACIÓN DE SERVICIOS DE APOYO A LA GESTIÓN PARA LA EJECUCIÓN DE ACTIVIDADES LOGÍSTICAS Y TÉCNICAS REQUERIDAS POR EL DEPARTAMENTO ADMINISTRATIVO DE PLANEACIÓN PARA ATENDER LAS DIFERENTES INSTANCIAS PARTICIPATIVAS Y DE GESTIÓN</t>
  </si>
  <si>
    <t>AUNAR ESFUERZOS ECONÓMICOS, TÉCNICOS Y ADMINISTRATIVOS PARA REALIZAR LA INSTALACIÓN DEL ALUMBRADO PÚBLICO NAVIDEÑO COMO ESTRATEGIA PARA LA EJECUCIÓN DEL PROYECTO INSTALACIÓN DE ILUMINACIÓN ORNAMENTAL ENTRE EL MUNICIPIO DE ITAG Í Y LA AGENCIA DE DESARROLLO LOCAL DE ITAGÜÍ - ADELI.</t>
  </si>
  <si>
    <t>SUMINISTRO DE COMBUSTIBLE PARA LOS VEHICULOS DE SERVICIO OFICIAL DEL MUNICIPIO DE ITAGUI Y DE LOS ORGANISMOS DE SEGURIAD Y JUSTICIA DEL ESTADO QUE EJERCEN FUNCIONES Y COMPETENCIAS EN SU TERRITORIO.</t>
  </si>
  <si>
    <t>SGM-CD-138-2024</t>
  </si>
  <si>
    <t>SGM-CD-139-2024</t>
  </si>
  <si>
    <t>SSA-CD-141-2024</t>
  </si>
  <si>
    <t>SC-CD-142-2024</t>
  </si>
  <si>
    <t>SSA-CD-143-2024</t>
  </si>
  <si>
    <t>SSA-CD-144-2024</t>
  </si>
  <si>
    <t>SSA-CD-145-2024</t>
  </si>
  <si>
    <t>SSYPS-CD-146-2024</t>
  </si>
  <si>
    <t>SSYPS-CD-147-2024</t>
  </si>
  <si>
    <t>EL CUERPO DE BOMBEROS VOLUNTARIOS DE ITAGÜÍ</t>
  </si>
  <si>
    <t>EDGAR BAYARDO MORENO MORALES</t>
  </si>
  <si>
    <t>EL COLOMBIANO S.A.S</t>
  </si>
  <si>
    <t>AGENCIA DE DESARROLLO LOCAL DE ITAGÜÍ - ADELI</t>
  </si>
  <si>
    <t>SECRETARIA DE SALUD Y PROTECCION SOCIAL</t>
  </si>
  <si>
    <t>UNIÓN TEMPORAL LA PREVISORA S.A. COMPAÑÍA DE SEGUROS - SEGUROS DEL ESTADO GENERALES // SSA-LP-127-2024</t>
  </si>
  <si>
    <t>UT VIDESTADO-PREVISORA SSA-LP-127-2024</t>
  </si>
  <si>
    <t xml:space="preserve">PRESTACION DE SERVICIOS DE APOYO A LA GESTION PARA ACOMPAÑAR A LA DIRECCIÓN ADMINISTRATIVA DE GESTION DEL RIESGO, DESASTRES Y EMERGENCIAS EN LA REVISION, ACTUALIZACION DEL PLAN MUNICIPAL DE GESTION DEL RIESGO DE DESASTRES Y LA ESTRATEGIA MUNICIPAL PARA LA RESPUESTA A EMERGENCIAS (EMRE) DEL MUNICIPIO DE ITAGÜÍ, ANTIOQUIA. </t>
  </si>
  <si>
    <t xml:space="preserve">PRESTACION DE SERVICIOS DE APOYO A LA GESTION PARA EL FORTALECIMIENTO DE LA RESPUESTA INTEGRAL DE LA RED MUNICIPAL DE ATENCIÓN DE EMERGENCIAS Y DESASTRES DE LA CIUDAD DE ITAGÜÍ. </t>
  </si>
  <si>
    <t>PRESTACIÓN DE SERVICIOS DE APOYO A LA GESTIÓN PARA REALIZAR ACTIVIDADES DE APROPIACIÓN DE LOS VALORES FORMULADOS EN EL CÓDIGO DE INTEGRIDAD.</t>
  </si>
  <si>
    <t>PRESTACIÓN DE SERVICIOS PROFESIONALES PARA LA GENERACIÓN, PRODUCCIÓN Y DIFUSIÓN DE CONTENIDOS RELACIONADOS CON LOS AVANCES Y LOGROS DE LA ALCALDÍA DE ITAGÜÍ, CON EL FIN DE FORTALECER LA RELACIÓN ENTRE LA ADMINISTRACIÓN MUNICIPAL Y LA COMUNIDAD.</t>
  </si>
  <si>
    <t xml:space="preserve">ARRENDAMIENTO DE LOS LOCALES COMERCIALES 112, 208, 227, 301 y 401 UBICADOS EN LA CARRERA 50 Nº 51 – 51 EDIFICIO “CENTRO COMERCIAL DE ITAGÜÍ”, PARA EL FUNCIONAMIENTO Y EL USO DE LAS DEPENDENCIAS DE LA ADMINISTRACIÓN MUNICIPAL QUE SEAN ASIGNADAS. </t>
  </si>
  <si>
    <t xml:space="preserve">PRESTACIÓN DE SERVICIOS DE APOYO A LA GESTIÓN PARA CONMEMORAR EL DÍA NACIONAL DEL SERVIDOR PÚBLICO Y EL DÍA NACIONAL DEL CONDUCTOR. </t>
  </si>
  <si>
    <t>CONVENIO MARCO DE COOPERACIÓN ENTRE EL MUNICIPIO DE ITAGÜÍ Y LA AGENCIA DE DESARROLLO LOCAL DE ITAGÜÍ – ADELI, PARA AUNAR ESFUERZOS EN LA IMPLEMENTACIÓN DE ACCIONES CONJUNTAS ORIENTADAS AL FORTALECIMIENTO INSTITUCIONAL DE LAS ENTIDADES Y LA EJECUCIÓN DE PROYECTOS ESTRATÉGICOS.</t>
  </si>
  <si>
    <t>CONTRATO INTERADMINISTRATIVO PARA REALIZAR ACCIONES DE GESTIÓN DE LA SALUD PÚBLICA EN EL MUNICIPIO DE ITAG Í, ENFOCADAS EN LA VIGILANCIA EPIDEMIOLÓGICA.</t>
  </si>
  <si>
    <t xml:space="preserve"> PRESTACIÓN DE SERVICIOS ASISTENCIALES DE SALUD, DETECCIÓN TEMPRANA Y PROTECCIÓN ESPECÍFICA A LA POBLACIÓN A CARGO DEL MUNICIPIO DE ITAGUI, SEGÚN LAS DISPOSICIONES, MECANISMOS Y LINEAMIENTOS ESTABLECIDOS EN LA LEY Y LAS DEMAS NORMAS QUE LAS MODIFIQUEN, ADICIONEN Y/O COMPLEMENTEN.</t>
  </si>
  <si>
    <t>CONTRATAR EL PROGRAMA DE SEGUROS QUE AMPARE LOS RIESGOS A QUE ESTÁN EXPUESTOS LAS PERSONAS, BIENES E INTERESES QUE TENGA A CARGO O BAJO RESPONSABILIDAD EL MUNICIPIO DE ITAGÜÍ.</t>
  </si>
  <si>
    <t>811000113-6</t>
  </si>
  <si>
    <t>901243557-1</t>
  </si>
  <si>
    <t>860012336-1</t>
  </si>
  <si>
    <t>890980040-8</t>
  </si>
  <si>
    <t>860025639-4</t>
  </si>
  <si>
    <t>901394844-8</t>
  </si>
  <si>
    <t>900209411-8</t>
  </si>
  <si>
    <t>900039118-4</t>
  </si>
  <si>
    <t>811034663-1</t>
  </si>
  <si>
    <t>811009788
-8</t>
  </si>
  <si>
    <t>-</t>
  </si>
  <si>
    <t>890901352-3</t>
  </si>
  <si>
    <t>800148898-8</t>
  </si>
  <si>
    <t>30 DIAS</t>
  </si>
  <si>
    <t>266 DIAS</t>
  </si>
  <si>
    <t>365 DIAS</t>
  </si>
  <si>
    <t>239 DIAS</t>
  </si>
  <si>
    <t>253 DIAS</t>
  </si>
  <si>
    <t>214 DIAS</t>
  </si>
  <si>
    <t>235 DIAS</t>
  </si>
  <si>
    <t>5 DIAS</t>
  </si>
  <si>
    <t>230 DIAS</t>
  </si>
  <si>
    <t>62 DIAS</t>
  </si>
  <si>
    <t>DIAS 153</t>
  </si>
  <si>
    <t>1279 DIAS</t>
  </si>
  <si>
    <t>ACTA N°1 DE ADICIÓN EN PLAZO Y VALOR. SE ADICIONA EN 92 DIAS</t>
  </si>
  <si>
    <t>264 DIAS</t>
  </si>
  <si>
    <t>ACTA N° 1 DE ADICION EN PLAZO Y VALOR. SE ADICIONA EN 61 DIAS</t>
  </si>
  <si>
    <t>138 DIAS</t>
  </si>
  <si>
    <t>ACTA 1 DE ADICIÓN EN PLAZO, SE ADICIONA EN 30 DIAS.
ACTA 2 DE ADICION EN PLAZO Y VALOR. SE ADICIONA EN 20 DIAS CALENDARIO
ACTA 3 DE ADICION EN PLAZO. SE ADICIONA EN 8 DIAS CALENDARIO</t>
  </si>
  <si>
    <t>108 DIAS</t>
  </si>
  <si>
    <r>
      <rPr>
        <b/>
        <sz val="9"/>
        <color theme="1"/>
        <rFont val="Calibri"/>
        <family val="2"/>
        <scheme val="minor"/>
      </rPr>
      <t xml:space="preserve">ACTA Nº 3 </t>
    </r>
    <r>
      <rPr>
        <sz val="9"/>
        <color theme="1"/>
        <rFont val="Calibri"/>
        <family val="2"/>
        <scheme val="minor"/>
      </rPr>
      <t>DE ADICION EN PLAZO, SE ADICIONA EN 90 DIAS</t>
    </r>
  </si>
  <si>
    <t xml:space="preserve">   ACTA MODIFICATORIA Nº 10 MODIFICATORIA DE ADICION EN PLAZO, SE ADICIONA EN 90 DIAS. ACTA N° 12 MODIFICATORIA DE ADICION EN PLAZO Y VALOR, SE ADICIONA EN DOS MESES. ACTA N°13 MODIFICATORIA DE ADICION EN PLAZO Y VALOR, SE ADICIONA EN UN MES. ACTA N°14 MODIFICATORIA DE ADICION EN PLAZO Y VALOR, SE ADICIONA EN UN MES.</t>
  </si>
  <si>
    <t>39 MESES</t>
  </si>
  <si>
    <t>ACTA N°11 MODIFICATORIA DE ADICION EN PLAZO Y VALOR  SE ADICIONA EN 31 DIAS. ACTA N°10 MODIFICATORIA DE ADICION EN PLAZO Y VALOR  SE ADICIONA EN 90 DIAS
ACTA N° 8 MODIFICATORIA DE ADICION EN TIEMPO, SE ADICIONA EN 90 DIAS</t>
  </si>
  <si>
    <t xml:space="preserve">1049 DIAS </t>
  </si>
  <si>
    <t>1145 DIAS</t>
  </si>
  <si>
    <r>
      <rPr>
        <b/>
        <sz val="9"/>
        <color theme="1"/>
        <rFont val="Calibri"/>
        <family val="2"/>
        <scheme val="minor"/>
      </rPr>
      <t>ACTA Nº 8</t>
    </r>
    <r>
      <rPr>
        <sz val="9"/>
        <color theme="1"/>
        <rFont val="Calibri"/>
        <family val="2"/>
        <scheme val="minor"/>
      </rPr>
      <t xml:space="preserve"> MODIFICATORIA DE ADICION EN PLAZO , SE ADICIONA EN  183 DIAS</t>
    </r>
    <r>
      <rPr>
        <b/>
        <sz val="9"/>
        <color theme="1"/>
        <rFont val="Calibri"/>
        <family val="2"/>
        <scheme val="minor"/>
      </rPr>
      <t>. ACTA Nº 7</t>
    </r>
    <r>
      <rPr>
        <sz val="9"/>
        <color theme="1"/>
        <rFont val="Calibri"/>
        <family val="2"/>
        <scheme val="minor"/>
      </rPr>
      <t xml:space="preserve"> MODIFICATORIA DE ADICION EN PLAZO</t>
    </r>
    <r>
      <rPr>
        <b/>
        <sz val="9"/>
        <color theme="1"/>
        <rFont val="Calibri"/>
        <family val="2"/>
        <scheme val="minor"/>
      </rPr>
      <t xml:space="preserve"> , SE ADICIONA EN  180 DIAS                              ACTA N° 6 MODIFICATORIA DE ADICION EN PLAZO, SE ADICION EN 52 DIAS                               ACTA N° 5 MODIFICATORIA DE ADICION EN PLAZO, SE ADICION EN 120 DIAS                              ACTA N° 3</t>
    </r>
    <r>
      <rPr>
        <sz val="9"/>
        <color theme="1"/>
        <rFont val="Calibri"/>
        <family val="2"/>
        <scheme val="minor"/>
      </rPr>
      <t xml:space="preserve"> MODIFICATORIA DE ADICION EN PLAZO, SE ADICION EN 180 DIAS                              </t>
    </r>
    <r>
      <rPr>
        <b/>
        <sz val="9"/>
        <color theme="1"/>
        <rFont val="Calibri"/>
        <family val="2"/>
        <scheme val="minor"/>
      </rPr>
      <t>ACTA N° 2</t>
    </r>
    <r>
      <rPr>
        <sz val="9"/>
        <color theme="1"/>
        <rFont val="Calibri"/>
        <family val="2"/>
        <scheme val="minor"/>
      </rPr>
      <t xml:space="preserve"> MODIFICATORIA DE ADICION EN VALOR Y PLAZO, SE ADICION EN 180 DIAS                                                  </t>
    </r>
    <r>
      <rPr>
        <b/>
        <sz val="9"/>
        <color theme="1"/>
        <rFont val="Calibri"/>
        <family val="2"/>
        <scheme val="minor"/>
      </rPr>
      <t>ACTA N° 1</t>
    </r>
    <r>
      <rPr>
        <sz val="9"/>
        <color theme="1"/>
        <rFont val="Calibri"/>
        <family val="2"/>
        <scheme val="minor"/>
      </rPr>
      <t xml:space="preserve"> MODIFICATORIA DE ADICION EN PLAZO, SE ADICION EN 180 DIAS </t>
    </r>
  </si>
  <si>
    <r>
      <rPr>
        <b/>
        <sz val="9"/>
        <color theme="1"/>
        <rFont val="Calibri"/>
        <family val="2"/>
        <scheme val="minor"/>
      </rPr>
      <t>ACTA N° 4</t>
    </r>
    <r>
      <rPr>
        <sz val="9"/>
        <color theme="1"/>
        <rFont val="Calibri"/>
        <family val="2"/>
        <scheme val="minor"/>
      </rPr>
      <t xml:space="preserve"> MODIFICATORIA DE ADICION EN PLAZO, SE ADICIONA EN 184 DIAS.</t>
    </r>
    <r>
      <rPr>
        <b/>
        <sz val="9"/>
        <color theme="1"/>
        <rFont val="Calibri"/>
        <family val="2"/>
        <scheme val="minor"/>
      </rPr>
      <t xml:space="preserve"> ACTA N° 3</t>
    </r>
    <r>
      <rPr>
        <sz val="9"/>
        <color theme="1"/>
        <rFont val="Calibri"/>
        <family val="2"/>
        <scheme val="minor"/>
      </rPr>
      <t xml:space="preserve"> MODIFICATORIA DE ADICION EN PLAZO, SE ADICIONA EN 180 DIAS  </t>
    </r>
    <r>
      <rPr>
        <b/>
        <sz val="9"/>
        <color theme="1"/>
        <rFont val="Calibri"/>
        <family val="2"/>
        <scheme val="minor"/>
      </rPr>
      <t xml:space="preserve">                            ACTA N° 2</t>
    </r>
    <r>
      <rPr>
        <sz val="9"/>
        <color theme="1"/>
        <rFont val="Calibri"/>
        <family val="2"/>
        <scheme val="minor"/>
      </rPr>
      <t xml:space="preserve"> MODIFICATORIA DE ADICION EN PLAZO, SE ADICIONA EN 180 DIAS                  </t>
    </r>
    <r>
      <rPr>
        <b/>
        <sz val="9"/>
        <color theme="1"/>
        <rFont val="Calibri"/>
        <family val="2"/>
        <scheme val="minor"/>
      </rPr>
      <t xml:space="preserve"> ACTA N° 1</t>
    </r>
    <r>
      <rPr>
        <sz val="9"/>
        <color theme="1"/>
        <rFont val="Calibri"/>
        <family val="2"/>
        <scheme val="minor"/>
      </rPr>
      <t xml:space="preserve"> MODIFICATORIA DE LA CLAUSULA SEXTA Y ADICION EN TIEMPO, SE ADICIONA EN 180 DIAS </t>
    </r>
  </si>
  <si>
    <t xml:space="preserve">853 DIAS </t>
  </si>
  <si>
    <r>
      <rPr>
        <b/>
        <sz val="9"/>
        <color theme="1"/>
        <rFont val="Calibri"/>
        <family val="2"/>
        <scheme val="minor"/>
      </rPr>
      <t>ACTA N°4</t>
    </r>
    <r>
      <rPr>
        <sz val="9"/>
        <color theme="1"/>
        <rFont val="Calibri"/>
        <family val="2"/>
        <scheme val="minor"/>
      </rPr>
      <t xml:space="preserve"> MODIFICATORIA DE ADICION EN PLAZO, SE ADICIONA EN 11 DIAS</t>
    </r>
    <r>
      <rPr>
        <b/>
        <sz val="9"/>
        <color theme="1"/>
        <rFont val="Calibri"/>
        <family val="2"/>
        <scheme val="minor"/>
      </rPr>
      <t xml:space="preserve">. ACTA N°2 </t>
    </r>
    <r>
      <rPr>
        <sz val="9"/>
        <color theme="1"/>
        <rFont val="Calibri"/>
        <family val="2"/>
        <scheme val="minor"/>
      </rPr>
      <t xml:space="preserve">MODIFICATORIA DE ADICION EN VALOR Y EN PLAZO, SE ADICIONA EN 139 DIAS       </t>
    </r>
    <r>
      <rPr>
        <b/>
        <sz val="9"/>
        <color theme="1"/>
        <rFont val="Calibri"/>
        <family val="2"/>
        <scheme val="minor"/>
      </rPr>
      <t>ACTA N°1</t>
    </r>
    <r>
      <rPr>
        <sz val="9"/>
        <color theme="1"/>
        <rFont val="Calibri"/>
        <family val="2"/>
        <scheme val="minor"/>
      </rPr>
      <t xml:space="preserve"> MODIFICATORIA DE ADICION EN VALOR Y EN PLAZO, SE ADICIONA EN 30 DIAS</t>
    </r>
    <r>
      <rPr>
        <b/>
        <sz val="9"/>
        <color theme="1"/>
        <rFont val="Calibri"/>
        <family val="2"/>
        <scheme val="minor"/>
      </rPr>
      <t xml:space="preserve"> </t>
    </r>
  </si>
  <si>
    <t xml:space="preserve">504  DIAS </t>
  </si>
  <si>
    <r>
      <t xml:space="preserve">ACTA N° 1 MODIFICATORIA  DE ADICION EN PLAZO, SE ADICIONA EN 4 MESES 
</t>
    </r>
    <r>
      <rPr>
        <sz val="9"/>
        <color rgb="FFFF0000"/>
        <rFont val="Calibri"/>
        <family val="2"/>
        <scheme val="minor"/>
      </rPr>
      <t>CONTRATO SUSPENDIDO HASTA EL 31/07/2024 PENDIENTE ACTA DE REANUDACIÓN PARA FECHA REAL DE TERMINACIÓN</t>
    </r>
  </si>
  <si>
    <t>SSA-LP-127-2024 LOTE 1</t>
  </si>
  <si>
    <t>SSA-LP-127-2024 LOTE 2</t>
  </si>
  <si>
    <t>92 DIAS</t>
  </si>
  <si>
    <t>901845249-1</t>
  </si>
  <si>
    <t>901845275-3</t>
  </si>
  <si>
    <t>CONTRATO SUSCRITO PENDIENTE FECHA DE INICIO Y TERMINACION</t>
  </si>
  <si>
    <t>1645 DIAS</t>
  </si>
  <si>
    <t>PENDIENTE</t>
  </si>
  <si>
    <t>SE-LP-105-2024</t>
  </si>
  <si>
    <t>SSA-LP-117-2024</t>
  </si>
  <si>
    <t>SE-CMA-122-2024</t>
  </si>
  <si>
    <t>NUTRISER COLOMBIA S.A.S</t>
  </si>
  <si>
    <t>900084859-1</t>
  </si>
  <si>
    <t xml:space="preserve">PRESTACIÓN DE SERVICIOS PARA LA ATENCIÓN INTEGRAL DEL PROGRAMA DE ALIMENTACIÓN ESCOLAR -PAE- Y DEL PROGRAMA DE SEGURIDAD ALIMENTARIA Y NUTRICIONAL DE LA POBLACIÓN VULNERABLE DEL MUNICIPIO DE ITAGÜÍ. </t>
  </si>
  <si>
    <t>BUHO SEGURIDAD LIMITADA</t>
  </si>
  <si>
    <t>860404674-8</t>
  </si>
  <si>
    <t>PRESTACIÓN DE SERVICIOS DE VIGILANCIA Y SEGURIDAD PRIVADA, PARA LA PERMANENTE Y ADECUADA PROTECCIÓN DE LAS PERSONAS, BIENES MUEBLES E INMUEBLES DE PROPIEDAD DEL MUNICIPIO DE ITAGÜÍ.</t>
  </si>
  <si>
    <t>COOPERATIVA DE TRABAJO ASOCIADO INTERVINIENDO TU FUTURO (SIGLA: COOINTERFUTURO C.T.A.)</t>
  </si>
  <si>
    <t>CONSULTORÍA INTEGRAL AL CONTRATO DE PRESTACIÓN DE SERVICIOS PARA LA ATENCIÓN INTEGRAL DEL PROGRAMA DE ALIMENTACIÓN ESCOLAR PAE Y DEL PROGRAMA DE SEGURIDAD ALIMENTARIA Y NUTRICIONAL DE LA POBLACIÓN VULNERABLE DEL MUNICIPIO DE ITAGÜÍ, ASÍ COMO EL DESARROLLO DE ACTIVIDADES PEDAGÓGICAS A LA POBLACIÓN BENEFICIARIA DEL PROGRAMA DE ALIMENTACIÓN ESCOLAR PAE.</t>
  </si>
  <si>
    <t>1326 DIAS</t>
  </si>
  <si>
    <t>1309 DIAS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</si>
</sst>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240A]\ * #,##0_-;\-[$$-240A]\ * #,##0_-;_-[$$-240A]\ * &quot;-&quot;_-;_-@_-"/>
    <numFmt numFmtId="165" formatCode="[$-C0A]d\-mmm\-yy;@"/>
    <numFmt numFmtId="166" formatCode="d/m/yyyy"/>
    <numFmt numFmtId="167" formatCode="&quot;$&quot;\ #,##0"/>
    <numFmt numFmtId="168" formatCode="yyyy\-mm\-dd;@"/>
  </numFmts>
  <fonts count="18" x14ac:knownFonts="1">
    <font>
      <sz val="11"/>
      <color theme="1"/>
      <name val="Calibri"/>
      <family val="2"/>
      <scheme val="minor"/>
    </font>
    <font>
      <sz val="11"/>
      <color theme="1"/>
      <name val="Calibri"/>
      <family val="2"/>
      <scheme val="minor"/>
    </font>
    <font>
      <b/>
      <sz val="20"/>
      <color theme="1"/>
      <name val="Calibri"/>
      <family val="2"/>
      <scheme val="minor"/>
    </font>
    <font>
      <b/>
      <sz val="9"/>
      <color theme="1"/>
      <name val="Calibri"/>
      <family val="2"/>
      <scheme val="minor"/>
    </font>
    <font>
      <sz val="9"/>
      <color theme="1"/>
      <name val="Calibri"/>
      <family val="2"/>
      <scheme val="minor"/>
    </font>
    <font>
      <sz val="9"/>
      <name val="Calibri"/>
      <family val="2"/>
    </font>
    <font>
      <sz val="9"/>
      <name val="Calibri"/>
      <family val="2"/>
      <scheme val="minor"/>
    </font>
    <font>
      <sz val="8"/>
      <color theme="1"/>
      <name val="Calibri"/>
      <family val="2"/>
      <scheme val="minor"/>
    </font>
    <font>
      <b/>
      <sz val="12"/>
      <color theme="1"/>
      <name val="Calibri"/>
      <family val="2"/>
      <scheme val="minor"/>
    </font>
    <font>
      <b/>
      <sz val="12"/>
      <name val="Calibri"/>
      <family val="2"/>
      <scheme val="minor"/>
    </font>
    <font>
      <sz val="10"/>
      <color theme="1"/>
      <name val="Calibri"/>
      <family val="2"/>
    </font>
    <font>
      <sz val="10"/>
      <name val="Calibri"/>
      <family val="2"/>
    </font>
    <font>
      <sz val="9"/>
      <color theme="1"/>
      <name val="Calibri"/>
      <family val="2"/>
    </font>
    <font>
      <b/>
      <sz val="8"/>
      <color theme="1"/>
      <name val="Calibri"/>
      <family val="2"/>
      <scheme val="minor"/>
    </font>
    <font>
      <sz val="8"/>
      <name val="Calibri"/>
      <family val="2"/>
      <scheme val="minor"/>
    </font>
    <font>
      <b/>
      <sz val="8"/>
      <name val="Calibri"/>
      <family val="2"/>
      <scheme val="minor"/>
    </font>
    <font>
      <b/>
      <sz val="11"/>
      <color theme="1"/>
      <name val="Calibri"/>
      <family val="2"/>
      <scheme val="minor"/>
    </font>
    <font>
      <sz val="9"/>
      <color rgb="FFFF000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75">
    <xf numFmtId="0" fontId="0" fillId="0" borderId="0" xfId="0"/>
    <xf numFmtId="0" fontId="3" fillId="3"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14" fontId="4" fillId="3" borderId="6" xfId="0" applyNumberFormat="1" applyFont="1" applyFill="1" applyBorder="1" applyAlignment="1">
      <alignment horizontal="center" vertical="center"/>
    </xf>
    <xf numFmtId="0" fontId="4" fillId="0" borderId="4" xfId="0"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center" vertical="top"/>
    </xf>
    <xf numFmtId="14" fontId="6" fillId="0" borderId="4" xfId="0" applyNumberFormat="1" applyFont="1" applyBorder="1" applyAlignment="1">
      <alignment horizontal="center" vertical="top"/>
    </xf>
    <xf numFmtId="0" fontId="7" fillId="0" borderId="4" xfId="0" applyFont="1" applyBorder="1" applyAlignment="1">
      <alignment horizontal="center" vertical="top" wrapText="1"/>
    </xf>
    <xf numFmtId="0" fontId="3" fillId="0" borderId="4" xfId="0" applyFont="1" applyBorder="1" applyAlignment="1">
      <alignment horizontal="center" vertical="top"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8"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0" borderId="4" xfId="0" applyFont="1" applyBorder="1" applyAlignment="1">
      <alignment vertical="top" wrapText="1"/>
    </xf>
    <xf numFmtId="0" fontId="5" fillId="5" borderId="4" xfId="0" applyFont="1" applyFill="1" applyBorder="1" applyAlignment="1">
      <alignment horizontal="justify" vertical="top" wrapText="1"/>
    </xf>
    <xf numFmtId="0" fontId="5" fillId="0" borderId="4" xfId="0" applyFont="1" applyBorder="1" applyAlignment="1">
      <alignment horizontal="center" vertical="top"/>
    </xf>
    <xf numFmtId="0" fontId="5" fillId="0" borderId="9" xfId="0" applyFont="1" applyBorder="1" applyAlignment="1">
      <alignment horizontal="center" vertical="top"/>
    </xf>
    <xf numFmtId="0" fontId="5" fillId="0" borderId="9" xfId="0" applyFont="1" applyBorder="1" applyAlignment="1">
      <alignment horizontal="center" vertical="top" wrapText="1"/>
    </xf>
    <xf numFmtId="0" fontId="5" fillId="5" borderId="9" xfId="0" applyFont="1" applyFill="1" applyBorder="1" applyAlignment="1">
      <alignment horizontal="left" vertical="top" wrapText="1"/>
    </xf>
    <xf numFmtId="14" fontId="5" fillId="0" borderId="4" xfId="0" applyNumberFormat="1" applyFont="1" applyBorder="1" applyAlignment="1">
      <alignment horizontal="center" vertical="top"/>
    </xf>
    <xf numFmtId="166" fontId="5" fillId="0" borderId="4" xfId="0" applyNumberFormat="1" applyFont="1" applyBorder="1" applyAlignment="1">
      <alignment horizontal="center" vertical="top"/>
    </xf>
    <xf numFmtId="0" fontId="5" fillId="5" borderId="4" xfId="0" applyFont="1" applyFill="1" applyBorder="1" applyAlignment="1">
      <alignment horizontal="left" vertical="top" wrapText="1"/>
    </xf>
    <xf numFmtId="165" fontId="5" fillId="0" borderId="4" xfId="0" applyNumberFormat="1" applyFont="1" applyBorder="1" applyAlignment="1">
      <alignment horizontal="center" vertical="top"/>
    </xf>
    <xf numFmtId="164" fontId="5" fillId="0" borderId="4" xfId="0" applyNumberFormat="1" applyFont="1" applyBorder="1" applyAlignment="1">
      <alignment horizontal="center" vertical="top"/>
    </xf>
    <xf numFmtId="14" fontId="5" fillId="0" borderId="4" xfId="0" applyNumberFormat="1" applyFont="1"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43" fontId="5" fillId="5" borderId="4" xfId="1"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4" xfId="0" applyFont="1" applyBorder="1" applyAlignment="1">
      <alignment horizontal="left" vertical="top" wrapText="1"/>
    </xf>
    <xf numFmtId="0" fontId="11" fillId="0" borderId="4" xfId="0" applyFont="1" applyBorder="1" applyAlignment="1">
      <alignment horizontal="center" vertical="top" wrapText="1"/>
    </xf>
    <xf numFmtId="167" fontId="10" fillId="0" borderId="4" xfId="0" applyNumberFormat="1" applyFont="1" applyBorder="1" applyAlignment="1">
      <alignment horizontal="center" vertical="top" wrapText="1"/>
    </xf>
    <xf numFmtId="14" fontId="10" fillId="0" borderId="4" xfId="0" applyNumberFormat="1" applyFont="1" applyBorder="1" applyAlignment="1">
      <alignment horizontal="center" vertical="top" wrapText="1"/>
    </xf>
    <xf numFmtId="165" fontId="5" fillId="0" borderId="4" xfId="0" applyNumberFormat="1" applyFont="1" applyBorder="1" applyAlignment="1">
      <alignment vertical="top"/>
    </xf>
    <xf numFmtId="164" fontId="4" fillId="5" borderId="4" xfId="0" applyNumberFormat="1" applyFont="1" applyFill="1" applyBorder="1" applyAlignment="1">
      <alignment horizontal="center" vertical="top"/>
    </xf>
    <xf numFmtId="164" fontId="4" fillId="5" borderId="4" xfId="0" applyNumberFormat="1" applyFont="1" applyFill="1" applyBorder="1" applyAlignment="1">
      <alignment horizontal="center" vertical="top" wrapText="1"/>
    </xf>
    <xf numFmtId="0" fontId="0" fillId="0" borderId="0" xfId="0" applyAlignment="1">
      <alignment horizontal="center"/>
    </xf>
    <xf numFmtId="14" fontId="5" fillId="0" borderId="9" xfId="0" applyNumberFormat="1" applyFont="1" applyBorder="1" applyAlignment="1">
      <alignment horizontal="center" vertical="top"/>
    </xf>
    <xf numFmtId="168" fontId="11" fillId="0" borderId="4" xfId="0" applyNumberFormat="1" applyFont="1" applyBorder="1" applyAlignment="1">
      <alignment horizontal="center" vertical="top" wrapText="1"/>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168" fontId="5" fillId="0" borderId="4" xfId="0" applyNumberFormat="1" applyFont="1" applyBorder="1" applyAlignment="1">
      <alignment horizontal="center" vertical="top" wrapText="1"/>
    </xf>
    <xf numFmtId="167" fontId="12" fillId="0" borderId="4" xfId="0" applyNumberFormat="1" applyFont="1" applyBorder="1" applyAlignment="1">
      <alignment horizontal="center" vertical="top" wrapText="1"/>
    </xf>
    <xf numFmtId="0" fontId="4" fillId="0" borderId="4" xfId="0" applyFont="1" applyBorder="1" applyAlignment="1">
      <alignment horizontal="center" vertical="center" wrapText="1"/>
    </xf>
    <xf numFmtId="14" fontId="12" fillId="0" borderId="4" xfId="0" applyNumberFormat="1" applyFont="1" applyBorder="1" applyAlignment="1">
      <alignment horizontal="center" vertical="top" wrapText="1"/>
    </xf>
    <xf numFmtId="3" fontId="5" fillId="0" borderId="4" xfId="0" applyNumberFormat="1" applyFont="1" applyBorder="1" applyAlignment="1">
      <alignment horizontal="center" vertical="top" wrapText="1"/>
    </xf>
    <xf numFmtId="0" fontId="12" fillId="0" borderId="9" xfId="0" applyFont="1" applyBorder="1" applyAlignment="1">
      <alignment horizontal="center" vertical="top" wrapText="1"/>
    </xf>
    <xf numFmtId="14" fontId="12" fillId="0" borderId="9" xfId="0" applyNumberFormat="1" applyFont="1" applyBorder="1" applyAlignment="1">
      <alignment horizontal="center" vertical="top" wrapText="1"/>
    </xf>
    <xf numFmtId="0" fontId="5" fillId="0" borderId="4" xfId="0" applyFont="1" applyBorder="1" applyAlignment="1">
      <alignment horizontal="left" vertical="top" wrapText="1"/>
    </xf>
    <xf numFmtId="1" fontId="10" fillId="0" borderId="4" xfId="0" applyNumberFormat="1" applyFont="1" applyBorder="1" applyAlignment="1">
      <alignment horizontal="center" vertical="top" wrapText="1"/>
    </xf>
    <xf numFmtId="0" fontId="4" fillId="0" borderId="4" xfId="0" applyFont="1" applyBorder="1" applyAlignment="1">
      <alignment horizontal="center" vertical="top"/>
    </xf>
    <xf numFmtId="3" fontId="10" fillId="0" borderId="4" xfId="0" applyNumberFormat="1" applyFont="1" applyBorder="1" applyAlignment="1">
      <alignment horizontal="center" vertical="top" wrapText="1"/>
    </xf>
    <xf numFmtId="0" fontId="0" fillId="0" borderId="4" xfId="0" applyBorder="1" applyAlignment="1">
      <alignment horizontal="center" vertical="center" wrapText="1"/>
    </xf>
    <xf numFmtId="14" fontId="11" fillId="0" borderId="4" xfId="0" applyNumberFormat="1" applyFont="1" applyBorder="1" applyAlignment="1">
      <alignment horizontal="center" vertical="top" wrapText="1"/>
    </xf>
    <xf numFmtId="41" fontId="11" fillId="0" borderId="4" xfId="2" applyFont="1" applyFill="1" applyBorder="1" applyAlignment="1">
      <alignment horizontal="center" vertical="top" wrapText="1"/>
    </xf>
    <xf numFmtId="0" fontId="11" fillId="0" borderId="4" xfId="0" applyFont="1" applyBorder="1" applyAlignment="1">
      <alignment horizontal="left" vertical="top" wrapText="1"/>
    </xf>
    <xf numFmtId="167" fontId="11" fillId="0" borderId="4" xfId="0" applyNumberFormat="1" applyFont="1" applyBorder="1" applyAlignment="1">
      <alignment horizontal="center" vertical="top" wrapText="1"/>
    </xf>
    <xf numFmtId="41" fontId="10" fillId="0" borderId="4" xfId="2" applyFont="1" applyFill="1" applyBorder="1" applyAlignment="1">
      <alignment horizontal="center" vertical="top" wrapText="1"/>
    </xf>
    <xf numFmtId="0" fontId="10" fillId="0" borderId="4" xfId="2" applyNumberFormat="1" applyFont="1" applyFill="1" applyBorder="1" applyAlignment="1">
      <alignment horizontal="left" vertical="top" wrapText="1"/>
    </xf>
    <xf numFmtId="0" fontId="0" fillId="0" borderId="4" xfId="0" applyBorder="1" applyAlignment="1">
      <alignment horizontal="center" vertical="top" wrapText="1"/>
    </xf>
    <xf numFmtId="0" fontId="10" fillId="0" borderId="4" xfId="2" applyNumberFormat="1" applyFont="1" applyBorder="1" applyAlignment="1">
      <alignment horizontal="left" vertical="top" wrapText="1"/>
    </xf>
    <xf numFmtId="0" fontId="6" fillId="0" borderId="4" xfId="0" applyFont="1" applyBorder="1" applyAlignment="1">
      <alignment horizontal="center" vertical="top" wrapText="1"/>
    </xf>
    <xf numFmtId="41" fontId="10" fillId="0" borderId="4" xfId="2" applyFont="1" applyBorder="1" applyAlignment="1">
      <alignment horizontal="center" vertical="top" wrapText="1"/>
    </xf>
    <xf numFmtId="0" fontId="10" fillId="0" borderId="4" xfId="0" applyFont="1" applyBorder="1" applyAlignment="1">
      <alignment horizontal="justify" vertical="top" wrapText="1"/>
    </xf>
    <xf numFmtId="0" fontId="11" fillId="5"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3">
    <cellStyle name="Millares" xfId="1" builtinId="3"/>
    <cellStyle name="Millares [0]" xfId="2" builtinId="6"/>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4"/>
  <sheetViews>
    <sheetView tabSelected="1" zoomScaleNormal="100" workbookViewId="0">
      <pane xSplit="1" ySplit="2" topLeftCell="F186" activePane="bottomRight" state="frozen"/>
      <selection pane="topRight" activeCell="B1" sqref="B1"/>
      <selection pane="bottomLeft" activeCell="A3" sqref="A3"/>
      <selection pane="bottomRight" activeCell="M157" sqref="M157"/>
    </sheetView>
  </sheetViews>
  <sheetFormatPr baseColWidth="10" defaultRowHeight="15" x14ac:dyDescent="0.25"/>
  <cols>
    <col min="1" max="1" width="19.42578125" customWidth="1"/>
    <col min="2" max="2" width="16.28515625" style="27" customWidth="1"/>
    <col min="3" max="3" width="18.140625" customWidth="1"/>
    <col min="4" max="4" width="15.28515625" customWidth="1"/>
    <col min="5" max="5" width="50.140625" customWidth="1"/>
    <col min="6" max="6" width="13.5703125" customWidth="1"/>
    <col min="7" max="7" width="23.7109375" style="38" customWidth="1"/>
    <col min="8" max="8" width="16" customWidth="1"/>
    <col min="9" max="9" width="24.85546875" style="28" customWidth="1"/>
    <col min="10" max="10" width="11.85546875" style="28" customWidth="1"/>
    <col min="11" max="11" width="11.42578125" style="38"/>
    <col min="12" max="12" width="12.42578125" style="38" customWidth="1"/>
    <col min="13" max="13" width="13.28515625" customWidth="1"/>
    <col min="14" max="14" width="13.85546875" bestFit="1" customWidth="1"/>
  </cols>
  <sheetData>
    <row r="1" spans="1:14" ht="50.25" customHeight="1" x14ac:dyDescent="0.25">
      <c r="A1" s="72" t="s">
        <v>308</v>
      </c>
      <c r="B1" s="73"/>
      <c r="C1" s="73"/>
      <c r="D1" s="73"/>
      <c r="E1" s="73"/>
      <c r="F1" s="73"/>
      <c r="G1" s="73"/>
      <c r="H1" s="73"/>
      <c r="I1" s="73"/>
      <c r="J1" s="73"/>
      <c r="K1" s="73"/>
      <c r="L1" s="73"/>
      <c r="M1" s="74"/>
      <c r="N1" s="1" t="s">
        <v>0</v>
      </c>
    </row>
    <row r="2" spans="1:14" ht="78.75" customHeight="1" x14ac:dyDescent="0.25">
      <c r="A2" s="2" t="s">
        <v>1</v>
      </c>
      <c r="B2" s="2" t="s">
        <v>2</v>
      </c>
      <c r="C2" s="2" t="s">
        <v>3</v>
      </c>
      <c r="D2" s="2" t="s">
        <v>4</v>
      </c>
      <c r="E2" s="2" t="s">
        <v>5</v>
      </c>
      <c r="F2" s="2" t="s">
        <v>6</v>
      </c>
      <c r="G2" s="2" t="s">
        <v>7</v>
      </c>
      <c r="H2" s="2" t="s">
        <v>8</v>
      </c>
      <c r="I2" s="2" t="s">
        <v>9</v>
      </c>
      <c r="J2" s="2" t="s">
        <v>10</v>
      </c>
      <c r="K2" s="2" t="s">
        <v>11</v>
      </c>
      <c r="L2" s="2" t="s">
        <v>12</v>
      </c>
      <c r="M2" s="3" t="s">
        <v>13</v>
      </c>
      <c r="N2" s="4">
        <v>45473</v>
      </c>
    </row>
    <row r="3" spans="1:14" ht="315.75" customHeight="1" x14ac:dyDescent="0.25">
      <c r="A3" s="5" t="s">
        <v>14</v>
      </c>
      <c r="B3" s="5" t="s">
        <v>15</v>
      </c>
      <c r="C3" s="6" t="s">
        <v>16</v>
      </c>
      <c r="D3" s="7" t="s">
        <v>17</v>
      </c>
      <c r="E3" s="50" t="s">
        <v>18</v>
      </c>
      <c r="F3" s="8">
        <f>+N2</f>
        <v>45473</v>
      </c>
      <c r="G3" s="36">
        <v>21084622326</v>
      </c>
      <c r="H3" s="5" t="s">
        <v>19</v>
      </c>
      <c r="I3" s="9" t="s">
        <v>294</v>
      </c>
      <c r="J3" s="5" t="s">
        <v>147</v>
      </c>
      <c r="K3" s="8">
        <v>41920</v>
      </c>
      <c r="L3" s="8">
        <v>46752</v>
      </c>
      <c r="M3" s="10" t="str">
        <f>IF((ROUND((($N$2-$K3)/(EDATE($L3,0)-$K3)*100),2))&gt;100,"100%",CONCATENATE((ROUND((($N$2-$K3)/(EDATE($L3,0)-$K3)*100),0)),"%"))</f>
        <v>74%</v>
      </c>
      <c r="N3" s="11"/>
    </row>
    <row r="4" spans="1:14" ht="72.75" customHeight="1" x14ac:dyDescent="0.25">
      <c r="A4" s="5" t="s">
        <v>23</v>
      </c>
      <c r="B4" s="5" t="s">
        <v>22</v>
      </c>
      <c r="C4" s="6" t="s">
        <v>24</v>
      </c>
      <c r="D4" s="7" t="s">
        <v>25</v>
      </c>
      <c r="E4" s="6" t="s">
        <v>26</v>
      </c>
      <c r="F4" s="8">
        <v>42789</v>
      </c>
      <c r="G4" s="36">
        <v>0</v>
      </c>
      <c r="H4" s="5" t="s">
        <v>21</v>
      </c>
      <c r="I4" s="5" t="s">
        <v>118</v>
      </c>
      <c r="J4" s="5" t="s">
        <v>119</v>
      </c>
      <c r="K4" s="8">
        <v>42795</v>
      </c>
      <c r="L4" s="8">
        <v>46446</v>
      </c>
      <c r="M4" s="10" t="str">
        <f t="shared" ref="M4:M7" si="0">IF((ROUND((($N$2-$K4)/(EDATE($L4,0)-$K4)*100),2))&gt;100,"100%",CONCATENATE((ROUND((($N$2-$K4)/(EDATE($L4,0)-$K4)*100),0)),"%"))</f>
        <v>73%</v>
      </c>
      <c r="N4" s="12"/>
    </row>
    <row r="5" spans="1:14" ht="85.5" customHeight="1" x14ac:dyDescent="0.25">
      <c r="A5" s="5" t="s">
        <v>27</v>
      </c>
      <c r="B5" s="5" t="s">
        <v>22</v>
      </c>
      <c r="C5" s="6" t="s">
        <v>28</v>
      </c>
      <c r="D5" s="7" t="s">
        <v>29</v>
      </c>
      <c r="E5" s="50" t="s">
        <v>30</v>
      </c>
      <c r="F5" s="8">
        <v>43889</v>
      </c>
      <c r="G5" s="37">
        <v>2164740</v>
      </c>
      <c r="H5" s="5" t="s">
        <v>31</v>
      </c>
      <c r="I5" s="5"/>
      <c r="J5" s="5" t="s">
        <v>112</v>
      </c>
      <c r="K5" s="8">
        <v>43891</v>
      </c>
      <c r="L5" s="8">
        <v>45351</v>
      </c>
      <c r="M5" s="10" t="str">
        <f t="shared" si="0"/>
        <v>100%</v>
      </c>
      <c r="N5" s="12"/>
    </row>
    <row r="6" spans="1:14" ht="62.25" customHeight="1" x14ac:dyDescent="0.25">
      <c r="A6" s="5" t="s">
        <v>120</v>
      </c>
      <c r="B6" s="5" t="s">
        <v>33</v>
      </c>
      <c r="C6" s="6" t="s">
        <v>121</v>
      </c>
      <c r="D6" s="63" t="s">
        <v>122</v>
      </c>
      <c r="E6" s="50" t="s">
        <v>123</v>
      </c>
      <c r="F6" s="8">
        <v>44001</v>
      </c>
      <c r="G6" s="37">
        <v>8625000000</v>
      </c>
      <c r="H6" s="5" t="s">
        <v>279</v>
      </c>
      <c r="I6" s="5" t="s">
        <v>300</v>
      </c>
      <c r="J6" s="5" t="s">
        <v>301</v>
      </c>
      <c r="K6" s="8">
        <v>44013</v>
      </c>
      <c r="L6" s="8">
        <v>45473</v>
      </c>
      <c r="M6" s="10" t="str">
        <f t="shared" si="0"/>
        <v>100%</v>
      </c>
      <c r="N6" s="12"/>
    </row>
    <row r="7" spans="1:14" ht="82.5" customHeight="1" x14ac:dyDescent="0.25">
      <c r="A7" s="5" t="s">
        <v>34</v>
      </c>
      <c r="B7" s="5" t="s">
        <v>35</v>
      </c>
      <c r="C7" s="6" t="s">
        <v>36</v>
      </c>
      <c r="D7" s="7"/>
      <c r="E7" s="50" t="s">
        <v>37</v>
      </c>
      <c r="F7" s="8">
        <v>44105</v>
      </c>
      <c r="G7" s="37">
        <v>0</v>
      </c>
      <c r="H7" s="5" t="s">
        <v>286</v>
      </c>
      <c r="I7" s="5" t="s">
        <v>783</v>
      </c>
      <c r="J7" s="5" t="s">
        <v>287</v>
      </c>
      <c r="K7" s="8">
        <v>44105</v>
      </c>
      <c r="L7" s="8">
        <v>45382</v>
      </c>
      <c r="M7" s="10" t="str">
        <f t="shared" si="0"/>
        <v>100%</v>
      </c>
      <c r="N7" s="12"/>
    </row>
    <row r="8" spans="1:14" ht="156" x14ac:dyDescent="0.25">
      <c r="A8" s="18" t="s">
        <v>68</v>
      </c>
      <c r="B8" s="19" t="s">
        <v>22</v>
      </c>
      <c r="C8" s="19" t="s">
        <v>69</v>
      </c>
      <c r="D8" s="18" t="s">
        <v>70</v>
      </c>
      <c r="E8" s="20" t="s">
        <v>71</v>
      </c>
      <c r="F8" s="8">
        <v>44316</v>
      </c>
      <c r="G8" s="37">
        <v>12563534150</v>
      </c>
      <c r="H8" s="5" t="s">
        <v>39</v>
      </c>
      <c r="I8" s="5" t="s">
        <v>784</v>
      </c>
      <c r="J8" s="5" t="s">
        <v>785</v>
      </c>
      <c r="K8" s="8">
        <v>44317</v>
      </c>
      <c r="L8" s="8">
        <v>45504</v>
      </c>
      <c r="M8" s="10" t="str">
        <f t="shared" ref="M8:M22" si="1">IF((ROUND((($N$2-$K8)/(EDATE($L8,0)-$K8)*100),2))&gt;100,"100%",CONCATENATE((ROUND((($N$2-$K8)/(EDATE($L8,0)-$K8)*100),0)),"%"))</f>
        <v>97%</v>
      </c>
    </row>
    <row r="9" spans="1:14" ht="155.25" customHeight="1" x14ac:dyDescent="0.25">
      <c r="A9" s="17" t="s">
        <v>72</v>
      </c>
      <c r="B9" s="6" t="s">
        <v>59</v>
      </c>
      <c r="C9" s="6" t="s">
        <v>73</v>
      </c>
      <c r="D9" s="17" t="s">
        <v>74</v>
      </c>
      <c r="E9" s="16" t="s">
        <v>75</v>
      </c>
      <c r="F9" s="8">
        <v>44327</v>
      </c>
      <c r="G9" s="37">
        <v>35000000000</v>
      </c>
      <c r="H9" s="5" t="s">
        <v>76</v>
      </c>
      <c r="I9" s="5"/>
      <c r="J9" s="5" t="s">
        <v>76</v>
      </c>
      <c r="K9" s="21">
        <v>44326</v>
      </c>
      <c r="L9" s="21">
        <v>47977</v>
      </c>
      <c r="M9" s="10" t="str">
        <f t="shared" si="1"/>
        <v>31%</v>
      </c>
    </row>
    <row r="10" spans="1:14" ht="81.75" customHeight="1" x14ac:dyDescent="0.25">
      <c r="A10" s="17" t="s">
        <v>77</v>
      </c>
      <c r="B10" s="19" t="s">
        <v>57</v>
      </c>
      <c r="C10" s="19" t="s">
        <v>78</v>
      </c>
      <c r="D10" s="18" t="s">
        <v>79</v>
      </c>
      <c r="E10" s="20" t="s">
        <v>80</v>
      </c>
      <c r="F10" s="8">
        <v>44330</v>
      </c>
      <c r="G10" s="37">
        <v>1598386136</v>
      </c>
      <c r="H10" s="5" t="s">
        <v>81</v>
      </c>
      <c r="I10" s="5" t="s">
        <v>534</v>
      </c>
      <c r="J10" s="5" t="s">
        <v>535</v>
      </c>
      <c r="K10" s="39">
        <v>44334</v>
      </c>
      <c r="L10" s="39">
        <v>45426</v>
      </c>
      <c r="M10" s="10" t="str">
        <f t="shared" si="1"/>
        <v>100%</v>
      </c>
    </row>
    <row r="11" spans="1:14" ht="63.75" customHeight="1" x14ac:dyDescent="0.25">
      <c r="A11" s="18" t="s">
        <v>82</v>
      </c>
      <c r="B11" s="19" t="s">
        <v>57</v>
      </c>
      <c r="C11" s="19" t="s">
        <v>83</v>
      </c>
      <c r="D11" s="18" t="s">
        <v>84</v>
      </c>
      <c r="E11" s="20" t="s">
        <v>85</v>
      </c>
      <c r="F11" s="8">
        <v>44334</v>
      </c>
      <c r="G11" s="37">
        <v>31428151914</v>
      </c>
      <c r="H11" s="5" t="s">
        <v>283</v>
      </c>
      <c r="I11" s="5" t="s">
        <v>532</v>
      </c>
      <c r="J11" s="5" t="s">
        <v>533</v>
      </c>
      <c r="K11" s="39">
        <v>44336</v>
      </c>
      <c r="L11" s="39">
        <v>45426</v>
      </c>
      <c r="M11" s="10" t="str">
        <f t="shared" si="1"/>
        <v>100%</v>
      </c>
    </row>
    <row r="12" spans="1:14" ht="68.25" customHeight="1" x14ac:dyDescent="0.25">
      <c r="A12" s="17" t="s">
        <v>86</v>
      </c>
      <c r="B12" s="6" t="s">
        <v>33</v>
      </c>
      <c r="C12" s="6" t="s">
        <v>97</v>
      </c>
      <c r="D12" s="17" t="s">
        <v>20</v>
      </c>
      <c r="E12" s="16" t="s">
        <v>87</v>
      </c>
      <c r="F12" s="24">
        <v>44355</v>
      </c>
      <c r="G12" s="25">
        <v>0</v>
      </c>
      <c r="H12" s="5" t="s">
        <v>88</v>
      </c>
      <c r="I12" s="5"/>
      <c r="J12" s="5" t="s">
        <v>268</v>
      </c>
      <c r="K12" s="21">
        <v>44355</v>
      </c>
      <c r="L12" s="21">
        <v>45657</v>
      </c>
      <c r="M12" s="10" t="str">
        <f t="shared" si="1"/>
        <v>86%</v>
      </c>
    </row>
    <row r="13" spans="1:14" ht="48.75" customHeight="1" x14ac:dyDescent="0.25">
      <c r="A13" s="17" t="s">
        <v>89</v>
      </c>
      <c r="B13" s="6" t="s">
        <v>33</v>
      </c>
      <c r="C13" s="6" t="s">
        <v>90</v>
      </c>
      <c r="D13" s="17" t="s">
        <v>91</v>
      </c>
      <c r="E13" s="16" t="s">
        <v>92</v>
      </c>
      <c r="F13" s="24">
        <v>44358</v>
      </c>
      <c r="G13" s="25">
        <v>26383596</v>
      </c>
      <c r="H13" s="5" t="s">
        <v>76</v>
      </c>
      <c r="I13" s="5"/>
      <c r="J13" s="5" t="s">
        <v>76</v>
      </c>
      <c r="K13" s="21">
        <v>44378</v>
      </c>
      <c r="L13" s="21">
        <v>48029</v>
      </c>
      <c r="M13" s="10" t="str">
        <f t="shared" si="1"/>
        <v>30%</v>
      </c>
    </row>
    <row r="14" spans="1:14" ht="68.25" customHeight="1" x14ac:dyDescent="0.25">
      <c r="A14" s="17" t="s">
        <v>93</v>
      </c>
      <c r="B14" s="6" t="s">
        <v>15</v>
      </c>
      <c r="C14" s="6" t="s">
        <v>97</v>
      </c>
      <c r="D14" s="17" t="s">
        <v>20</v>
      </c>
      <c r="E14" s="16" t="s">
        <v>94</v>
      </c>
      <c r="F14" s="24">
        <v>44362</v>
      </c>
      <c r="G14" s="25">
        <v>50000000000</v>
      </c>
      <c r="H14" s="5" t="s">
        <v>279</v>
      </c>
      <c r="I14" s="5" t="s">
        <v>278</v>
      </c>
      <c r="J14" s="5" t="s">
        <v>280</v>
      </c>
      <c r="K14" s="21">
        <v>44362</v>
      </c>
      <c r="L14" s="21">
        <v>45382</v>
      </c>
      <c r="M14" s="10" t="str">
        <f t="shared" si="1"/>
        <v>100%</v>
      </c>
    </row>
    <row r="15" spans="1:14" ht="167.25" customHeight="1" x14ac:dyDescent="0.25">
      <c r="A15" s="17" t="s">
        <v>269</v>
      </c>
      <c r="B15" s="6" t="s">
        <v>33</v>
      </c>
      <c r="C15" s="6" t="s">
        <v>97</v>
      </c>
      <c r="D15" s="17" t="s">
        <v>20</v>
      </c>
      <c r="E15" s="16" t="s">
        <v>270</v>
      </c>
      <c r="F15" s="35">
        <v>44442</v>
      </c>
      <c r="G15" s="25">
        <v>0</v>
      </c>
      <c r="H15" s="5" t="s">
        <v>271</v>
      </c>
      <c r="I15" s="5" t="s">
        <v>272</v>
      </c>
      <c r="J15" s="5" t="s">
        <v>273</v>
      </c>
      <c r="K15" s="34">
        <v>44445</v>
      </c>
      <c r="L15" s="34">
        <v>45473</v>
      </c>
      <c r="M15" s="10" t="str">
        <f t="shared" si="1"/>
        <v>100%</v>
      </c>
    </row>
    <row r="16" spans="1:14" ht="60" customHeight="1" x14ac:dyDescent="0.25">
      <c r="A16" s="17" t="s">
        <v>98</v>
      </c>
      <c r="B16" s="6" t="s">
        <v>59</v>
      </c>
      <c r="C16" s="6" t="s">
        <v>99</v>
      </c>
      <c r="D16" s="17" t="s">
        <v>100</v>
      </c>
      <c r="E16" s="16" t="s">
        <v>101</v>
      </c>
      <c r="F16" s="24">
        <v>44456</v>
      </c>
      <c r="G16" s="25">
        <v>4158812505</v>
      </c>
      <c r="H16" s="5" t="s">
        <v>102</v>
      </c>
      <c r="I16" s="5" t="s">
        <v>786</v>
      </c>
      <c r="J16" s="5" t="s">
        <v>787</v>
      </c>
      <c r="K16" s="21">
        <v>44456</v>
      </c>
      <c r="L16" s="21">
        <v>45504</v>
      </c>
      <c r="M16" s="10" t="str">
        <f t="shared" si="1"/>
        <v>97%</v>
      </c>
    </row>
    <row r="17" spans="1:13" ht="99" customHeight="1" x14ac:dyDescent="0.25">
      <c r="A17" s="17" t="s">
        <v>103</v>
      </c>
      <c r="B17" s="6" t="s">
        <v>22</v>
      </c>
      <c r="C17" s="6" t="s">
        <v>55</v>
      </c>
      <c r="D17" s="17" t="s">
        <v>56</v>
      </c>
      <c r="E17" s="16" t="s">
        <v>104</v>
      </c>
      <c r="F17" s="24">
        <v>44461</v>
      </c>
      <c r="G17" s="25">
        <v>0</v>
      </c>
      <c r="H17" s="5" t="s">
        <v>105</v>
      </c>
      <c r="I17" s="5" t="s">
        <v>274</v>
      </c>
      <c r="J17" s="5" t="s">
        <v>38</v>
      </c>
      <c r="K17" s="21">
        <v>44461</v>
      </c>
      <c r="L17" s="21">
        <v>45647</v>
      </c>
      <c r="M17" s="10" t="str">
        <f t="shared" si="1"/>
        <v>85%</v>
      </c>
    </row>
    <row r="18" spans="1:13" ht="122.25" customHeight="1" x14ac:dyDescent="0.25">
      <c r="A18" s="17" t="s">
        <v>107</v>
      </c>
      <c r="B18" s="6" t="s">
        <v>15</v>
      </c>
      <c r="C18" s="6" t="s">
        <v>97</v>
      </c>
      <c r="D18" s="17" t="s">
        <v>20</v>
      </c>
      <c r="E18" s="23" t="s">
        <v>108</v>
      </c>
      <c r="F18" s="24">
        <v>44504</v>
      </c>
      <c r="G18" s="25">
        <v>2300000000</v>
      </c>
      <c r="H18" s="5" t="s">
        <v>137</v>
      </c>
      <c r="I18" s="5" t="s">
        <v>789</v>
      </c>
      <c r="J18" s="5" t="s">
        <v>788</v>
      </c>
      <c r="K18" s="21">
        <v>44504</v>
      </c>
      <c r="L18" s="22">
        <v>45648</v>
      </c>
      <c r="M18" s="10" t="str">
        <f t="shared" si="1"/>
        <v>85%</v>
      </c>
    </row>
    <row r="19" spans="1:13" ht="76.5" customHeight="1" x14ac:dyDescent="0.25">
      <c r="A19" s="17" t="s">
        <v>109</v>
      </c>
      <c r="B19" s="6" t="s">
        <v>15</v>
      </c>
      <c r="C19" s="6" t="s">
        <v>97</v>
      </c>
      <c r="D19" s="17" t="s">
        <v>20</v>
      </c>
      <c r="E19" s="23" t="s">
        <v>110</v>
      </c>
      <c r="F19" s="24">
        <v>44511</v>
      </c>
      <c r="G19" s="25">
        <v>29426018889</v>
      </c>
      <c r="H19" s="5" t="s">
        <v>111</v>
      </c>
      <c r="I19" s="5"/>
      <c r="J19" s="5" t="s">
        <v>111</v>
      </c>
      <c r="K19" s="26">
        <v>44511</v>
      </c>
      <c r="L19" s="26">
        <v>45291</v>
      </c>
      <c r="M19" s="10" t="str">
        <f t="shared" si="1"/>
        <v>100%</v>
      </c>
    </row>
    <row r="20" spans="1:13" ht="99.75" customHeight="1" x14ac:dyDescent="0.25">
      <c r="A20" s="17" t="s">
        <v>133</v>
      </c>
      <c r="B20" s="15" t="s">
        <v>15</v>
      </c>
      <c r="C20" s="6" t="s">
        <v>97</v>
      </c>
      <c r="D20" s="17" t="s">
        <v>20</v>
      </c>
      <c r="E20" s="16" t="s">
        <v>134</v>
      </c>
      <c r="F20" s="24">
        <v>44512</v>
      </c>
      <c r="G20" s="25">
        <v>19716774738</v>
      </c>
      <c r="H20" s="5" t="s">
        <v>135</v>
      </c>
      <c r="I20" s="5" t="s">
        <v>285</v>
      </c>
      <c r="J20" s="5" t="s">
        <v>284</v>
      </c>
      <c r="K20" s="21">
        <v>44512</v>
      </c>
      <c r="L20" s="22">
        <v>45411</v>
      </c>
      <c r="M20" s="10" t="str">
        <f t="shared" si="1"/>
        <v>100%</v>
      </c>
    </row>
    <row r="21" spans="1:13" ht="86.25" customHeight="1" x14ac:dyDescent="0.25">
      <c r="A21" s="17" t="s">
        <v>113</v>
      </c>
      <c r="B21" s="15" t="s">
        <v>59</v>
      </c>
      <c r="C21" s="6" t="s">
        <v>114</v>
      </c>
      <c r="D21" s="17" t="s">
        <v>32</v>
      </c>
      <c r="E21" s="16" t="s">
        <v>115</v>
      </c>
      <c r="F21" s="24">
        <v>44557</v>
      </c>
      <c r="G21" s="25">
        <v>25000000000</v>
      </c>
      <c r="H21" s="29" t="s">
        <v>116</v>
      </c>
      <c r="I21" s="5"/>
      <c r="J21" s="29" t="s">
        <v>116</v>
      </c>
      <c r="K21" s="21">
        <v>44557</v>
      </c>
      <c r="L21" s="22">
        <v>48208</v>
      </c>
      <c r="M21" s="10" t="str">
        <f t="shared" si="1"/>
        <v>25%</v>
      </c>
    </row>
    <row r="22" spans="1:13" ht="75.75" customHeight="1" x14ac:dyDescent="0.25">
      <c r="A22" s="41" t="s">
        <v>139</v>
      </c>
      <c r="B22" s="41" t="s">
        <v>64</v>
      </c>
      <c r="C22" s="6" t="s">
        <v>97</v>
      </c>
      <c r="D22" s="47" t="s">
        <v>136</v>
      </c>
      <c r="E22" s="42" t="s">
        <v>140</v>
      </c>
      <c r="F22" s="43">
        <v>44803</v>
      </c>
      <c r="G22" s="44">
        <v>795550647</v>
      </c>
      <c r="H22" s="48" t="s">
        <v>141</v>
      </c>
      <c r="I22" s="5" t="s">
        <v>790</v>
      </c>
      <c r="J22" s="48" t="s">
        <v>791</v>
      </c>
      <c r="K22" s="49">
        <v>44805</v>
      </c>
      <c r="L22" s="49">
        <v>45657</v>
      </c>
      <c r="M22" s="10" t="str">
        <f t="shared" si="1"/>
        <v>78%</v>
      </c>
    </row>
    <row r="23" spans="1:13" ht="75.75" customHeight="1" x14ac:dyDescent="0.25">
      <c r="A23" s="41" t="s">
        <v>143</v>
      </c>
      <c r="B23" s="41" t="s">
        <v>66</v>
      </c>
      <c r="C23" s="6" t="s">
        <v>97</v>
      </c>
      <c r="D23" s="47" t="s">
        <v>142</v>
      </c>
      <c r="E23" s="42" t="s">
        <v>144</v>
      </c>
      <c r="F23" s="43">
        <v>44820</v>
      </c>
      <c r="G23" s="44">
        <v>24896623639</v>
      </c>
      <c r="H23" s="41" t="s">
        <v>145</v>
      </c>
      <c r="I23" s="5" t="s">
        <v>276</v>
      </c>
      <c r="J23" s="41" t="s">
        <v>277</v>
      </c>
      <c r="K23" s="46">
        <v>44820</v>
      </c>
      <c r="L23" s="46">
        <v>45393</v>
      </c>
      <c r="M23" s="10" t="str">
        <f t="shared" ref="M23:M38" si="2">IF((ROUND((($N$2-$K23)/(EDATE($L23,0)-$K23)*100),2))&gt;100,"100%",CONCATENATE((ROUND((($N$2-$K23)/(EDATE($L23,0)-$K23)*100),0)),"%"))</f>
        <v>100%</v>
      </c>
    </row>
    <row r="24" spans="1:13" ht="58.5" customHeight="1" x14ac:dyDescent="0.25">
      <c r="A24" s="41" t="s">
        <v>149</v>
      </c>
      <c r="B24" s="32" t="s">
        <v>51</v>
      </c>
      <c r="C24" s="41" t="s">
        <v>154</v>
      </c>
      <c r="D24" s="51" t="s">
        <v>52</v>
      </c>
      <c r="E24" s="42" t="s">
        <v>161</v>
      </c>
      <c r="F24" s="43">
        <v>44927</v>
      </c>
      <c r="G24" s="44">
        <v>2512531200</v>
      </c>
      <c r="H24" s="41" t="s">
        <v>187</v>
      </c>
      <c r="I24" s="5" t="s">
        <v>297</v>
      </c>
      <c r="J24" s="41" t="s">
        <v>291</v>
      </c>
      <c r="K24" s="46">
        <v>44927</v>
      </c>
      <c r="L24" s="46">
        <v>45322</v>
      </c>
      <c r="M24" s="10" t="str">
        <f t="shared" si="2"/>
        <v>100%</v>
      </c>
    </row>
    <row r="25" spans="1:13" ht="94.5" customHeight="1" x14ac:dyDescent="0.25">
      <c r="A25" s="41" t="s">
        <v>150</v>
      </c>
      <c r="B25" s="32" t="s">
        <v>51</v>
      </c>
      <c r="C25" s="41" t="s">
        <v>193</v>
      </c>
      <c r="D25" s="51" t="s">
        <v>53</v>
      </c>
      <c r="E25" s="42" t="s">
        <v>162</v>
      </c>
      <c r="F25" s="43">
        <v>44927</v>
      </c>
      <c r="G25" s="44">
        <v>1947829440</v>
      </c>
      <c r="H25" s="41" t="s">
        <v>188</v>
      </c>
      <c r="I25" s="5" t="s">
        <v>298</v>
      </c>
      <c r="J25" s="41" t="s">
        <v>299</v>
      </c>
      <c r="K25" s="46">
        <v>44927</v>
      </c>
      <c r="L25" s="46">
        <v>45322</v>
      </c>
      <c r="M25" s="10" t="str">
        <f t="shared" si="2"/>
        <v>100%</v>
      </c>
    </row>
    <row r="26" spans="1:13" ht="84" customHeight="1" x14ac:dyDescent="0.25">
      <c r="A26" s="41" t="s">
        <v>151</v>
      </c>
      <c r="B26" s="32" t="s">
        <v>67</v>
      </c>
      <c r="C26" s="6" t="s">
        <v>106</v>
      </c>
      <c r="D26" s="51" t="s">
        <v>63</v>
      </c>
      <c r="E26" s="42" t="s">
        <v>166</v>
      </c>
      <c r="F26" s="43">
        <v>44927</v>
      </c>
      <c r="G26" s="44">
        <v>873189405</v>
      </c>
      <c r="H26" s="41" t="s">
        <v>187</v>
      </c>
      <c r="I26" s="5" t="s">
        <v>290</v>
      </c>
      <c r="J26" s="41" t="s">
        <v>291</v>
      </c>
      <c r="K26" s="46">
        <v>44927</v>
      </c>
      <c r="L26" s="46">
        <v>45322</v>
      </c>
      <c r="M26" s="10" t="str">
        <f t="shared" si="2"/>
        <v>100%</v>
      </c>
    </row>
    <row r="27" spans="1:13" ht="84" x14ac:dyDescent="0.25">
      <c r="A27" s="41" t="s">
        <v>152</v>
      </c>
      <c r="B27" s="32" t="s">
        <v>33</v>
      </c>
      <c r="C27" s="6" t="s">
        <v>106</v>
      </c>
      <c r="D27" s="52" t="s">
        <v>63</v>
      </c>
      <c r="E27" s="42" t="s">
        <v>169</v>
      </c>
      <c r="F27" s="43">
        <v>44953</v>
      </c>
      <c r="G27" s="44">
        <v>14753192619</v>
      </c>
      <c r="H27" s="41" t="s">
        <v>192</v>
      </c>
      <c r="I27" s="5" t="s">
        <v>292</v>
      </c>
      <c r="J27" s="41" t="s">
        <v>293</v>
      </c>
      <c r="K27" s="46">
        <v>44955</v>
      </c>
      <c r="L27" s="46">
        <v>45314</v>
      </c>
      <c r="M27" s="10" t="str">
        <f t="shared" si="2"/>
        <v>100%</v>
      </c>
    </row>
    <row r="28" spans="1:13" ht="72" customHeight="1" x14ac:dyDescent="0.25">
      <c r="A28" s="41" t="s">
        <v>195</v>
      </c>
      <c r="B28" s="32" t="s">
        <v>95</v>
      </c>
      <c r="C28" s="6" t="s">
        <v>55</v>
      </c>
      <c r="D28" s="52" t="s">
        <v>56</v>
      </c>
      <c r="E28" s="42" t="s">
        <v>198</v>
      </c>
      <c r="F28" s="46">
        <v>44958</v>
      </c>
      <c r="G28" s="44">
        <v>16885901618</v>
      </c>
      <c r="H28" s="41" t="s">
        <v>194</v>
      </c>
      <c r="I28" s="5" t="s">
        <v>288</v>
      </c>
      <c r="J28" s="45"/>
      <c r="K28" s="46">
        <v>44958</v>
      </c>
      <c r="L28" s="46">
        <v>45322</v>
      </c>
      <c r="M28" s="10" t="str">
        <f t="shared" si="2"/>
        <v>100%</v>
      </c>
    </row>
    <row r="29" spans="1:13" ht="120" x14ac:dyDescent="0.25">
      <c r="A29" s="41" t="s">
        <v>196</v>
      </c>
      <c r="B29" s="32" t="s">
        <v>66</v>
      </c>
      <c r="C29" s="41" t="s">
        <v>97</v>
      </c>
      <c r="D29" s="52" t="s">
        <v>20</v>
      </c>
      <c r="E29" s="42" t="s">
        <v>200</v>
      </c>
      <c r="F29" s="46">
        <v>44966</v>
      </c>
      <c r="G29" s="44">
        <v>18900566948</v>
      </c>
      <c r="H29" s="41" t="s">
        <v>219</v>
      </c>
      <c r="I29" s="5" t="s">
        <v>792</v>
      </c>
      <c r="J29" s="41" t="s">
        <v>793</v>
      </c>
      <c r="K29" s="46">
        <v>44966</v>
      </c>
      <c r="L29" s="46">
        <v>45469</v>
      </c>
      <c r="M29" s="10" t="str">
        <f t="shared" si="2"/>
        <v>100%</v>
      </c>
    </row>
    <row r="30" spans="1:13" ht="87" customHeight="1" x14ac:dyDescent="0.25">
      <c r="A30" s="41" t="s">
        <v>197</v>
      </c>
      <c r="B30" s="32" t="s">
        <v>66</v>
      </c>
      <c r="C30" s="41" t="s">
        <v>97</v>
      </c>
      <c r="D30" s="52" t="s">
        <v>20</v>
      </c>
      <c r="E30" s="42" t="s">
        <v>201</v>
      </c>
      <c r="F30" s="46">
        <v>44974</v>
      </c>
      <c r="G30" s="44">
        <v>10166482087</v>
      </c>
      <c r="H30" s="41" t="s">
        <v>220</v>
      </c>
      <c r="I30" s="5" t="s">
        <v>302</v>
      </c>
      <c r="J30" s="41" t="s">
        <v>303</v>
      </c>
      <c r="K30" s="46">
        <v>44974</v>
      </c>
      <c r="L30" s="46">
        <v>45380</v>
      </c>
      <c r="M30" s="10" t="str">
        <f t="shared" si="2"/>
        <v>100%</v>
      </c>
    </row>
    <row r="31" spans="1:13" ht="57.75" customHeight="1" x14ac:dyDescent="0.25">
      <c r="A31" s="41" t="s">
        <v>205</v>
      </c>
      <c r="B31" s="32" t="s">
        <v>226</v>
      </c>
      <c r="C31" s="41" t="s">
        <v>214</v>
      </c>
      <c r="D31" s="52" t="s">
        <v>233</v>
      </c>
      <c r="E31" s="42" t="s">
        <v>209</v>
      </c>
      <c r="F31" s="46">
        <v>44986</v>
      </c>
      <c r="G31" s="44">
        <v>34400000</v>
      </c>
      <c r="H31" s="41" t="s">
        <v>222</v>
      </c>
      <c r="I31" s="45"/>
      <c r="J31" s="45"/>
      <c r="K31" s="46">
        <v>44987</v>
      </c>
      <c r="L31" s="46">
        <v>45352</v>
      </c>
      <c r="M31" s="10" t="str">
        <f t="shared" si="2"/>
        <v>100%</v>
      </c>
    </row>
    <row r="32" spans="1:13" ht="68.25" customHeight="1" x14ac:dyDescent="0.25">
      <c r="A32" s="41" t="s">
        <v>206</v>
      </c>
      <c r="B32" s="32" t="s">
        <v>64</v>
      </c>
      <c r="C32" s="41" t="s">
        <v>216</v>
      </c>
      <c r="D32" s="52" t="s">
        <v>235</v>
      </c>
      <c r="E32" s="42" t="s">
        <v>211</v>
      </c>
      <c r="F32" s="46">
        <v>44993</v>
      </c>
      <c r="G32" s="44">
        <v>151731623</v>
      </c>
      <c r="H32" s="41" t="s">
        <v>221</v>
      </c>
      <c r="I32" s="41" t="s">
        <v>304</v>
      </c>
      <c r="J32" s="41" t="s">
        <v>305</v>
      </c>
      <c r="K32" s="46">
        <v>45007</v>
      </c>
      <c r="L32" s="46">
        <v>45504</v>
      </c>
      <c r="M32" s="10" t="str">
        <f t="shared" si="2"/>
        <v>94%</v>
      </c>
    </row>
    <row r="33" spans="1:14" ht="117" customHeight="1" x14ac:dyDescent="0.25">
      <c r="A33" s="41" t="s">
        <v>207</v>
      </c>
      <c r="B33" s="32" t="s">
        <v>59</v>
      </c>
      <c r="C33" s="41" t="s">
        <v>73</v>
      </c>
      <c r="D33" s="52" t="s">
        <v>74</v>
      </c>
      <c r="E33" s="42" t="s">
        <v>212</v>
      </c>
      <c r="F33" s="46">
        <v>45001</v>
      </c>
      <c r="G33" s="44">
        <v>50000000000</v>
      </c>
      <c r="H33" s="41" t="s">
        <v>223</v>
      </c>
      <c r="I33" s="45"/>
      <c r="J33" s="45"/>
      <c r="K33" s="46">
        <v>45001</v>
      </c>
      <c r="L33" s="46">
        <v>48653</v>
      </c>
      <c r="M33" s="10" t="str">
        <f t="shared" si="2"/>
        <v>13%</v>
      </c>
    </row>
    <row r="34" spans="1:14" ht="96" x14ac:dyDescent="0.25">
      <c r="A34" s="41" t="s">
        <v>208</v>
      </c>
      <c r="B34" s="32" t="s">
        <v>48</v>
      </c>
      <c r="C34" s="41" t="s">
        <v>218</v>
      </c>
      <c r="D34" s="52" t="s">
        <v>238</v>
      </c>
      <c r="E34" s="42" t="s">
        <v>213</v>
      </c>
      <c r="F34" s="46">
        <v>45016</v>
      </c>
      <c r="G34" s="44">
        <v>53748054</v>
      </c>
      <c r="H34" s="41" t="s">
        <v>224</v>
      </c>
      <c r="I34" s="5" t="s">
        <v>794</v>
      </c>
      <c r="J34" s="41" t="s">
        <v>224</v>
      </c>
      <c r="K34" s="46">
        <v>45016</v>
      </c>
      <c r="L34" s="46">
        <v>45412</v>
      </c>
      <c r="M34" s="10" t="str">
        <f t="shared" si="2"/>
        <v>100%</v>
      </c>
    </row>
    <row r="35" spans="1:14" ht="76.5" customHeight="1" x14ac:dyDescent="0.25">
      <c r="A35" s="32" t="s">
        <v>239</v>
      </c>
      <c r="B35" s="32" t="s">
        <v>44</v>
      </c>
      <c r="C35" s="30" t="s">
        <v>97</v>
      </c>
      <c r="D35" s="52" t="s">
        <v>20</v>
      </c>
      <c r="E35" s="31" t="s">
        <v>240</v>
      </c>
      <c r="F35" s="40">
        <v>45043</v>
      </c>
      <c r="G35" s="33">
        <v>1600000000</v>
      </c>
      <c r="H35" s="30" t="s">
        <v>241</v>
      </c>
      <c r="I35" s="61" t="s">
        <v>289</v>
      </c>
      <c r="J35" s="30" t="s">
        <v>194</v>
      </c>
      <c r="K35" s="34">
        <v>45047</v>
      </c>
      <c r="L35" s="34">
        <v>45382</v>
      </c>
      <c r="M35" s="10" t="str">
        <f t="shared" si="2"/>
        <v>100%</v>
      </c>
    </row>
    <row r="36" spans="1:14" ht="75" x14ac:dyDescent="0.25">
      <c r="A36" s="32" t="s">
        <v>242</v>
      </c>
      <c r="B36" s="32" t="s">
        <v>66</v>
      </c>
      <c r="C36" s="30" t="s">
        <v>97</v>
      </c>
      <c r="D36" s="52" t="s">
        <v>20</v>
      </c>
      <c r="E36" s="31" t="s">
        <v>243</v>
      </c>
      <c r="F36" s="40">
        <v>45057</v>
      </c>
      <c r="G36" s="33">
        <v>23000000000</v>
      </c>
      <c r="H36" s="30" t="s">
        <v>244</v>
      </c>
      <c r="I36" s="54" t="s">
        <v>281</v>
      </c>
      <c r="J36" s="30" t="s">
        <v>282</v>
      </c>
      <c r="K36" s="34">
        <v>45057</v>
      </c>
      <c r="L36" s="34">
        <v>45473</v>
      </c>
      <c r="M36" s="10" t="str">
        <f t="shared" si="2"/>
        <v>100%</v>
      </c>
    </row>
    <row r="37" spans="1:14" ht="116.25" customHeight="1" x14ac:dyDescent="0.25">
      <c r="A37" s="32" t="s">
        <v>245</v>
      </c>
      <c r="B37" s="32" t="s">
        <v>252</v>
      </c>
      <c r="C37" s="30" t="s">
        <v>176</v>
      </c>
      <c r="D37" s="53" t="s">
        <v>42</v>
      </c>
      <c r="E37" s="57" t="s">
        <v>248</v>
      </c>
      <c r="F37" s="40">
        <v>45105</v>
      </c>
      <c r="G37" s="58">
        <v>124126847</v>
      </c>
      <c r="H37" s="32" t="s">
        <v>250</v>
      </c>
      <c r="I37" s="5" t="s">
        <v>306</v>
      </c>
      <c r="J37" s="32" t="s">
        <v>307</v>
      </c>
      <c r="K37" s="55">
        <v>45105</v>
      </c>
      <c r="L37" s="55">
        <v>45382</v>
      </c>
      <c r="M37" s="10" t="str">
        <f t="shared" si="2"/>
        <v>100%</v>
      </c>
    </row>
    <row r="38" spans="1:14" ht="129.75" customHeight="1" x14ac:dyDescent="0.25">
      <c r="A38" s="32" t="s">
        <v>246</v>
      </c>
      <c r="B38" s="32" t="s">
        <v>33</v>
      </c>
      <c r="C38" s="6" t="s">
        <v>114</v>
      </c>
      <c r="D38" s="53" t="s">
        <v>32</v>
      </c>
      <c r="E38" s="57" t="s">
        <v>249</v>
      </c>
      <c r="F38" s="40">
        <v>45106</v>
      </c>
      <c r="G38" s="58">
        <v>947245</v>
      </c>
      <c r="H38" s="32" t="s">
        <v>251</v>
      </c>
      <c r="I38" s="54"/>
      <c r="J38" s="54"/>
      <c r="K38" s="55">
        <v>45107</v>
      </c>
      <c r="L38" s="55">
        <v>46567</v>
      </c>
      <c r="M38" s="10" t="str">
        <f t="shared" si="2"/>
        <v>25%</v>
      </c>
    </row>
    <row r="39" spans="1:14" ht="60.75" customHeight="1" x14ac:dyDescent="0.25">
      <c r="A39" s="56" t="s">
        <v>254</v>
      </c>
      <c r="B39" s="59" t="s">
        <v>46</v>
      </c>
      <c r="C39" s="59" t="s">
        <v>256</v>
      </c>
      <c r="D39" s="59" t="s">
        <v>257</v>
      </c>
      <c r="E39" s="60" t="s">
        <v>258</v>
      </c>
      <c r="F39" s="40">
        <v>45125</v>
      </c>
      <c r="G39" s="58">
        <v>20000000000</v>
      </c>
      <c r="H39" s="30" t="s">
        <v>259</v>
      </c>
      <c r="I39" s="54"/>
      <c r="J39" s="54"/>
      <c r="K39" s="34">
        <v>45125</v>
      </c>
      <c r="L39" s="34">
        <v>48777</v>
      </c>
      <c r="M39" s="10" t="str">
        <f>IF((ROUND((($N$2-$K39)/(EDATE($L39,0)-$K39)*100),2))&gt;100,"100%",CONCATENATE((ROUND((($N$2-$K39)/(EDATE($L39,0)-$K39)*100),0)),"%"))</f>
        <v>10%</v>
      </c>
    </row>
    <row r="40" spans="1:14" ht="114.75" x14ac:dyDescent="0.25">
      <c r="A40" s="56" t="s">
        <v>255</v>
      </c>
      <c r="B40" s="30" t="s">
        <v>59</v>
      </c>
      <c r="C40" s="30" t="s">
        <v>73</v>
      </c>
      <c r="D40" s="30" t="s">
        <v>74</v>
      </c>
      <c r="E40" s="31" t="s">
        <v>212</v>
      </c>
      <c r="F40" s="40">
        <v>45132</v>
      </c>
      <c r="G40" s="58">
        <v>25000000000</v>
      </c>
      <c r="H40" s="6" t="s">
        <v>260</v>
      </c>
      <c r="I40" s="54"/>
      <c r="J40" s="54"/>
      <c r="K40" s="34">
        <v>45132</v>
      </c>
      <c r="L40" s="34">
        <v>48784</v>
      </c>
      <c r="M40" s="10" t="str">
        <f>IF((ROUND((($N$2-$K40)/(EDATE($L40,0)-$K40)*100),2))&gt;100,"100%",CONCATENATE((ROUND((($N$2-$K40)/(EDATE($L40,0)-$K40)*100),0)),"%"))</f>
        <v>9%</v>
      </c>
    </row>
    <row r="41" spans="1:14" ht="63.75" x14ac:dyDescent="0.25">
      <c r="A41" s="56" t="s">
        <v>262</v>
      </c>
      <c r="B41" s="59" t="s">
        <v>67</v>
      </c>
      <c r="C41" s="64" t="s">
        <v>263</v>
      </c>
      <c r="D41" s="59" t="s">
        <v>264</v>
      </c>
      <c r="E41" s="62" t="s">
        <v>265</v>
      </c>
      <c r="F41" s="40">
        <v>45174</v>
      </c>
      <c r="G41" s="58">
        <v>1500000000</v>
      </c>
      <c r="H41" s="30" t="s">
        <v>266</v>
      </c>
      <c r="I41" s="61" t="s">
        <v>295</v>
      </c>
      <c r="J41" s="30" t="s">
        <v>296</v>
      </c>
      <c r="K41" s="34">
        <v>45181</v>
      </c>
      <c r="L41" s="34">
        <v>45382</v>
      </c>
      <c r="M41" s="10" t="str">
        <f>IF((ROUND((($N$2-$K41)/(EDATE($L41,0)-$K41)*100),2))&gt;100,"100%",CONCATENATE((ROUND((($N$2-$K41)/(EDATE($L41,0)-$K41)*100),0)),"%"))</f>
        <v>100%</v>
      </c>
    </row>
    <row r="42" spans="1:14" ht="44.25" customHeight="1" x14ac:dyDescent="0.25">
      <c r="A42" s="69" t="s">
        <v>309</v>
      </c>
      <c r="B42" s="70"/>
      <c r="C42" s="70"/>
      <c r="D42" s="70"/>
      <c r="E42" s="70"/>
      <c r="F42" s="70"/>
      <c r="G42" s="70"/>
      <c r="H42" s="70"/>
      <c r="I42" s="70"/>
      <c r="J42" s="70"/>
      <c r="K42" s="70"/>
      <c r="L42" s="70"/>
      <c r="M42" s="71"/>
      <c r="N42" s="1" t="s">
        <v>0</v>
      </c>
    </row>
    <row r="43" spans="1:14" ht="104.25" customHeight="1" x14ac:dyDescent="0.25">
      <c r="A43" s="13" t="s">
        <v>1</v>
      </c>
      <c r="B43" s="13" t="s">
        <v>2</v>
      </c>
      <c r="C43" s="13" t="s">
        <v>3</v>
      </c>
      <c r="D43" s="13" t="s">
        <v>4</v>
      </c>
      <c r="E43" s="13" t="s">
        <v>5</v>
      </c>
      <c r="F43" s="13" t="s">
        <v>6</v>
      </c>
      <c r="G43" s="13" t="s">
        <v>7</v>
      </c>
      <c r="H43" s="13" t="s">
        <v>8</v>
      </c>
      <c r="I43" s="13" t="s">
        <v>9</v>
      </c>
      <c r="J43" s="13" t="s">
        <v>10</v>
      </c>
      <c r="K43" s="13" t="s">
        <v>11</v>
      </c>
      <c r="L43" s="13" t="s">
        <v>12</v>
      </c>
      <c r="M43" s="14" t="s">
        <v>13</v>
      </c>
      <c r="N43" s="4">
        <v>45473</v>
      </c>
    </row>
    <row r="44" spans="1:14" ht="80.25" customHeight="1" x14ac:dyDescent="0.25">
      <c r="A44" s="56" t="s">
        <v>310</v>
      </c>
      <c r="B44" s="59" t="s">
        <v>47</v>
      </c>
      <c r="C44" s="64" t="s">
        <v>324</v>
      </c>
      <c r="D44" s="59" t="s">
        <v>332</v>
      </c>
      <c r="E44" s="62" t="s">
        <v>334</v>
      </c>
      <c r="F44" s="40">
        <v>45292</v>
      </c>
      <c r="G44" s="58">
        <v>20000000</v>
      </c>
      <c r="H44" s="30" t="s">
        <v>346</v>
      </c>
      <c r="I44" s="61"/>
      <c r="J44" s="30" t="str">
        <f>H44</f>
        <v>366 DIAS</v>
      </c>
      <c r="K44" s="34">
        <v>45292</v>
      </c>
      <c r="L44" s="34">
        <v>45657</v>
      </c>
      <c r="M44" s="10" t="str">
        <f t="shared" ref="M44:M154" si="3">IF((ROUND((($N$2-$K44)/(EDATE($L44,0)-$K44)*100),2))&gt;100,"100%",CONCATENATE((ROUND((($N$2-$K44)/(EDATE($L44,0)-$K44)*100),0)),"%"))</f>
        <v>50%</v>
      </c>
    </row>
    <row r="45" spans="1:14" ht="141" customHeight="1" x14ac:dyDescent="0.25">
      <c r="A45" s="56" t="s">
        <v>311</v>
      </c>
      <c r="B45" s="59" t="s">
        <v>22</v>
      </c>
      <c r="C45" s="64" t="s">
        <v>325</v>
      </c>
      <c r="D45" s="59" t="s">
        <v>170</v>
      </c>
      <c r="E45" s="62" t="s">
        <v>159</v>
      </c>
      <c r="F45" s="40">
        <v>45292</v>
      </c>
      <c r="G45" s="58">
        <v>30820224</v>
      </c>
      <c r="H45" s="30" t="s">
        <v>346</v>
      </c>
      <c r="I45" s="61"/>
      <c r="J45" s="30" t="str">
        <f t="shared" ref="J45:J108" si="4">H45</f>
        <v>366 DIAS</v>
      </c>
      <c r="K45" s="34">
        <v>45292</v>
      </c>
      <c r="L45" s="34">
        <v>45657</v>
      </c>
      <c r="M45" s="10" t="str">
        <f t="shared" si="3"/>
        <v>50%</v>
      </c>
    </row>
    <row r="46" spans="1:14" ht="67.5" customHeight="1" x14ac:dyDescent="0.25">
      <c r="A46" s="56" t="s">
        <v>312</v>
      </c>
      <c r="B46" s="59" t="s">
        <v>50</v>
      </c>
      <c r="C46" s="64" t="s">
        <v>326</v>
      </c>
      <c r="D46" s="59" t="s">
        <v>40</v>
      </c>
      <c r="E46" s="62" t="s">
        <v>335</v>
      </c>
      <c r="F46" s="40">
        <v>45292</v>
      </c>
      <c r="G46" s="58">
        <v>1478440972</v>
      </c>
      <c r="H46" s="30" t="s">
        <v>346</v>
      </c>
      <c r="I46" s="61"/>
      <c r="J46" s="30" t="str">
        <f t="shared" si="4"/>
        <v>366 DIAS</v>
      </c>
      <c r="K46" s="34">
        <v>45292</v>
      </c>
      <c r="L46" s="34">
        <v>45657</v>
      </c>
      <c r="M46" s="10" t="str">
        <f t="shared" si="3"/>
        <v>50%</v>
      </c>
    </row>
    <row r="47" spans="1:14" ht="74.25" customHeight="1" x14ac:dyDescent="0.25">
      <c r="A47" s="56" t="s">
        <v>313</v>
      </c>
      <c r="B47" s="59" t="s">
        <v>22</v>
      </c>
      <c r="C47" s="64" t="s">
        <v>327</v>
      </c>
      <c r="D47" s="59" t="s">
        <v>180</v>
      </c>
      <c r="E47" s="62" t="s">
        <v>336</v>
      </c>
      <c r="F47" s="40">
        <v>45293</v>
      </c>
      <c r="G47" s="58">
        <v>148412520</v>
      </c>
      <c r="H47" s="30" t="s">
        <v>189</v>
      </c>
      <c r="I47" s="61"/>
      <c r="J47" s="30" t="str">
        <f t="shared" si="4"/>
        <v>350 DIAS</v>
      </c>
      <c r="K47" s="34">
        <v>45293</v>
      </c>
      <c r="L47" s="34">
        <v>45642</v>
      </c>
      <c r="M47" s="10" t="str">
        <f t="shared" si="3"/>
        <v>52%</v>
      </c>
    </row>
    <row r="48" spans="1:14" ht="78.75" customHeight="1" x14ac:dyDescent="0.25">
      <c r="A48" s="56" t="s">
        <v>314</v>
      </c>
      <c r="B48" s="59" t="s">
        <v>67</v>
      </c>
      <c r="C48" s="64" t="s">
        <v>328</v>
      </c>
      <c r="D48" s="59">
        <v>42760462</v>
      </c>
      <c r="E48" s="62" t="s">
        <v>337</v>
      </c>
      <c r="F48" s="40">
        <v>45292</v>
      </c>
      <c r="G48" s="58">
        <v>152758991</v>
      </c>
      <c r="H48" s="30" t="s">
        <v>347</v>
      </c>
      <c r="I48" s="61"/>
      <c r="J48" s="30" t="str">
        <f t="shared" si="4"/>
        <v>305 DIAS</v>
      </c>
      <c r="K48" s="34">
        <v>45292</v>
      </c>
      <c r="L48" s="34">
        <v>45596</v>
      </c>
      <c r="M48" s="10" t="str">
        <f t="shared" si="3"/>
        <v>60%</v>
      </c>
    </row>
    <row r="49" spans="1:13" ht="90" customHeight="1" x14ac:dyDescent="0.25">
      <c r="A49" s="56" t="s">
        <v>315</v>
      </c>
      <c r="B49" s="59" t="s">
        <v>22</v>
      </c>
      <c r="C49" s="64" t="s">
        <v>125</v>
      </c>
      <c r="D49" s="59" t="s">
        <v>174</v>
      </c>
      <c r="E49" s="62" t="s">
        <v>338</v>
      </c>
      <c r="F49" s="40">
        <v>45292</v>
      </c>
      <c r="G49" s="58">
        <v>182817600</v>
      </c>
      <c r="H49" s="30" t="s">
        <v>348</v>
      </c>
      <c r="I49" s="61"/>
      <c r="J49" s="30" t="str">
        <f t="shared" si="4"/>
        <v>182 DIAS</v>
      </c>
      <c r="K49" s="34">
        <v>45292</v>
      </c>
      <c r="L49" s="34">
        <v>45473</v>
      </c>
      <c r="M49" s="10" t="str">
        <f t="shared" si="3"/>
        <v>100%</v>
      </c>
    </row>
    <row r="50" spans="1:13" ht="62.25" customHeight="1" x14ac:dyDescent="0.25">
      <c r="A50" s="56" t="s">
        <v>316</v>
      </c>
      <c r="B50" s="59" t="s">
        <v>349</v>
      </c>
      <c r="C50" s="64" t="s">
        <v>329</v>
      </c>
      <c r="D50" s="59" t="s">
        <v>177</v>
      </c>
      <c r="E50" s="62" t="s">
        <v>339</v>
      </c>
      <c r="F50" s="40">
        <v>45292</v>
      </c>
      <c r="G50" s="58">
        <v>597874713</v>
      </c>
      <c r="H50" s="30" t="s">
        <v>348</v>
      </c>
      <c r="I50" s="61"/>
      <c r="J50" s="30" t="str">
        <f t="shared" si="4"/>
        <v>182 DIAS</v>
      </c>
      <c r="K50" s="34">
        <v>45296</v>
      </c>
      <c r="L50" s="34">
        <v>45477</v>
      </c>
      <c r="M50" s="10" t="str">
        <f t="shared" si="3"/>
        <v>98%</v>
      </c>
    </row>
    <row r="51" spans="1:13" ht="138.75" customHeight="1" x14ac:dyDescent="0.25">
      <c r="A51" s="56" t="s">
        <v>317</v>
      </c>
      <c r="B51" s="59" t="s">
        <v>22</v>
      </c>
      <c r="C51" s="64" t="s">
        <v>153</v>
      </c>
      <c r="D51" s="59" t="s">
        <v>170</v>
      </c>
      <c r="E51" s="62" t="s">
        <v>129</v>
      </c>
      <c r="F51" s="40">
        <v>45292</v>
      </c>
      <c r="G51" s="58">
        <v>54597444</v>
      </c>
      <c r="H51" s="30" t="s">
        <v>346</v>
      </c>
      <c r="I51" s="61"/>
      <c r="J51" s="30" t="str">
        <f t="shared" si="4"/>
        <v>366 DIAS</v>
      </c>
      <c r="K51" s="34">
        <v>45292</v>
      </c>
      <c r="L51" s="34">
        <v>45657</v>
      </c>
      <c r="M51" s="10" t="str">
        <f t="shared" si="3"/>
        <v>50%</v>
      </c>
    </row>
    <row r="52" spans="1:13" ht="68.25" customHeight="1" x14ac:dyDescent="0.25">
      <c r="A52" s="56" t="s">
        <v>318</v>
      </c>
      <c r="B52" s="59" t="s">
        <v>22</v>
      </c>
      <c r="C52" s="64" t="s">
        <v>155</v>
      </c>
      <c r="D52" s="59" t="s">
        <v>173</v>
      </c>
      <c r="E52" s="62" t="s">
        <v>340</v>
      </c>
      <c r="F52" s="40">
        <v>45292</v>
      </c>
      <c r="G52" s="58">
        <v>169836984</v>
      </c>
      <c r="H52" s="30" t="s">
        <v>346</v>
      </c>
      <c r="I52" s="61"/>
      <c r="J52" s="30" t="str">
        <f t="shared" si="4"/>
        <v>366 DIAS</v>
      </c>
      <c r="K52" s="34">
        <v>45292</v>
      </c>
      <c r="L52" s="34">
        <v>45657</v>
      </c>
      <c r="M52" s="10" t="str">
        <f t="shared" si="3"/>
        <v>50%</v>
      </c>
    </row>
    <row r="53" spans="1:13" ht="86.25" customHeight="1" x14ac:dyDescent="0.25">
      <c r="A53" s="56" t="s">
        <v>319</v>
      </c>
      <c r="B53" s="59" t="s">
        <v>47</v>
      </c>
      <c r="C53" s="64" t="s">
        <v>156</v>
      </c>
      <c r="D53" s="59" t="s">
        <v>333</v>
      </c>
      <c r="E53" s="62" t="s">
        <v>341</v>
      </c>
      <c r="F53" s="40">
        <v>45292</v>
      </c>
      <c r="G53" s="58">
        <v>75000000</v>
      </c>
      <c r="H53" s="30" t="s">
        <v>346</v>
      </c>
      <c r="I53" s="61"/>
      <c r="J53" s="30" t="str">
        <f t="shared" si="4"/>
        <v>366 DIAS</v>
      </c>
      <c r="K53" s="34">
        <v>45292</v>
      </c>
      <c r="L53" s="34">
        <v>45657</v>
      </c>
      <c r="M53" s="10" t="str">
        <f t="shared" si="3"/>
        <v>50%</v>
      </c>
    </row>
    <row r="54" spans="1:13" ht="120.75" customHeight="1" x14ac:dyDescent="0.25">
      <c r="A54" s="56" t="s">
        <v>320</v>
      </c>
      <c r="B54" s="59" t="s">
        <v>50</v>
      </c>
      <c r="C54" s="64" t="s">
        <v>330</v>
      </c>
      <c r="D54" s="59" t="s">
        <v>42</v>
      </c>
      <c r="E54" s="62" t="s">
        <v>342</v>
      </c>
      <c r="F54" s="40">
        <v>45292</v>
      </c>
      <c r="G54" s="58">
        <v>672000000</v>
      </c>
      <c r="H54" s="30" t="s">
        <v>348</v>
      </c>
      <c r="I54" s="61"/>
      <c r="J54" s="30" t="str">
        <f t="shared" si="4"/>
        <v>182 DIAS</v>
      </c>
      <c r="K54" s="34">
        <v>45292</v>
      </c>
      <c r="L54" s="34">
        <v>45473</v>
      </c>
      <c r="M54" s="10" t="str">
        <f t="shared" si="3"/>
        <v>100%</v>
      </c>
    </row>
    <row r="55" spans="1:13" ht="74.25" customHeight="1" x14ac:dyDescent="0.25">
      <c r="A55" s="56" t="s">
        <v>321</v>
      </c>
      <c r="B55" s="59" t="s">
        <v>57</v>
      </c>
      <c r="C55" s="64" t="s">
        <v>204</v>
      </c>
      <c r="D55" s="59" t="s">
        <v>49</v>
      </c>
      <c r="E55" s="62" t="s">
        <v>343</v>
      </c>
      <c r="F55" s="40">
        <v>45292</v>
      </c>
      <c r="G55" s="58">
        <v>160154160</v>
      </c>
      <c r="H55" s="30" t="s">
        <v>347</v>
      </c>
      <c r="I55" s="61"/>
      <c r="J55" s="30" t="str">
        <f t="shared" si="4"/>
        <v>305 DIAS</v>
      </c>
      <c r="K55" s="34">
        <v>45292</v>
      </c>
      <c r="L55" s="34">
        <v>45596</v>
      </c>
      <c r="M55" s="10" t="str">
        <f t="shared" si="3"/>
        <v>60%</v>
      </c>
    </row>
    <row r="56" spans="1:13" ht="77.25" customHeight="1" x14ac:dyDescent="0.25">
      <c r="A56" s="56" t="s">
        <v>322</v>
      </c>
      <c r="B56" s="59" t="s">
        <v>22</v>
      </c>
      <c r="C56" s="64" t="s">
        <v>330</v>
      </c>
      <c r="D56" s="59" t="s">
        <v>42</v>
      </c>
      <c r="E56" s="62" t="s">
        <v>344</v>
      </c>
      <c r="F56" s="40">
        <v>45292</v>
      </c>
      <c r="G56" s="58">
        <v>153084084</v>
      </c>
      <c r="H56" s="30" t="s">
        <v>346</v>
      </c>
      <c r="I56" s="61"/>
      <c r="J56" s="30" t="str">
        <f t="shared" si="4"/>
        <v>366 DIAS</v>
      </c>
      <c r="K56" s="34">
        <v>45292</v>
      </c>
      <c r="L56" s="34">
        <v>45657</v>
      </c>
      <c r="M56" s="10" t="str">
        <f t="shared" si="3"/>
        <v>50%</v>
      </c>
    </row>
    <row r="57" spans="1:13" ht="86.25" customHeight="1" x14ac:dyDescent="0.25">
      <c r="A57" s="56" t="s">
        <v>323</v>
      </c>
      <c r="B57" s="59" t="s">
        <v>67</v>
      </c>
      <c r="C57" s="64" t="s">
        <v>331</v>
      </c>
      <c r="D57" s="59" t="s">
        <v>148</v>
      </c>
      <c r="E57" s="62" t="s">
        <v>345</v>
      </c>
      <c r="F57" s="40">
        <v>45292</v>
      </c>
      <c r="G57" s="58">
        <v>1930033036</v>
      </c>
      <c r="H57" s="30" t="s">
        <v>346</v>
      </c>
      <c r="I57" s="61"/>
      <c r="J57" s="30" t="str">
        <f t="shared" si="4"/>
        <v>366 DIAS</v>
      </c>
      <c r="K57" s="34">
        <v>45292</v>
      </c>
      <c r="L57" s="34">
        <v>45657</v>
      </c>
      <c r="M57" s="10" t="str">
        <f t="shared" si="3"/>
        <v>50%</v>
      </c>
    </row>
    <row r="58" spans="1:13" ht="72.75" customHeight="1" x14ac:dyDescent="0.25">
      <c r="A58" s="56" t="s">
        <v>350</v>
      </c>
      <c r="B58" s="59" t="s">
        <v>22</v>
      </c>
      <c r="C58" s="64" t="s">
        <v>407</v>
      </c>
      <c r="D58" s="59" t="s">
        <v>172</v>
      </c>
      <c r="E58" s="62" t="s">
        <v>385</v>
      </c>
      <c r="F58" s="40">
        <v>45292</v>
      </c>
      <c r="G58" s="58">
        <v>28078050</v>
      </c>
      <c r="H58" s="30" t="s">
        <v>253</v>
      </c>
      <c r="I58" s="61"/>
      <c r="J58" s="30" t="str">
        <f t="shared" si="4"/>
        <v>91 DIAS</v>
      </c>
      <c r="K58" s="34">
        <v>45292</v>
      </c>
      <c r="L58" s="34">
        <v>45382</v>
      </c>
      <c r="M58" s="10" t="str">
        <f t="shared" si="3"/>
        <v>100%</v>
      </c>
    </row>
    <row r="59" spans="1:13" ht="60" customHeight="1" x14ac:dyDescent="0.25">
      <c r="A59" s="56" t="s">
        <v>351</v>
      </c>
      <c r="B59" s="59" t="s">
        <v>50</v>
      </c>
      <c r="C59" s="64" t="s">
        <v>330</v>
      </c>
      <c r="D59" s="59" t="s">
        <v>42</v>
      </c>
      <c r="E59" s="62" t="s">
        <v>386</v>
      </c>
      <c r="F59" s="40">
        <v>45292</v>
      </c>
      <c r="G59" s="58">
        <v>362857537</v>
      </c>
      <c r="H59" s="30" t="s">
        <v>424</v>
      </c>
      <c r="I59" s="61"/>
      <c r="J59" s="30" t="str">
        <f t="shared" si="4"/>
        <v>182  DIAS</v>
      </c>
      <c r="K59" s="34">
        <v>45292</v>
      </c>
      <c r="L59" s="34">
        <v>45473</v>
      </c>
      <c r="M59" s="10" t="str">
        <f t="shared" si="3"/>
        <v>100%</v>
      </c>
    </row>
    <row r="60" spans="1:13" ht="156" customHeight="1" x14ac:dyDescent="0.25">
      <c r="A60" s="56" t="s">
        <v>352</v>
      </c>
      <c r="B60" s="59" t="s">
        <v>226</v>
      </c>
      <c r="C60" s="64" t="s">
        <v>96</v>
      </c>
      <c r="D60" s="59" t="s">
        <v>45</v>
      </c>
      <c r="E60" s="62" t="s">
        <v>163</v>
      </c>
      <c r="F60" s="40">
        <v>45292</v>
      </c>
      <c r="G60" s="58">
        <v>4672983509</v>
      </c>
      <c r="H60" s="30" t="s">
        <v>346</v>
      </c>
      <c r="I60" s="61"/>
      <c r="J60" s="30" t="str">
        <f t="shared" si="4"/>
        <v>366 DIAS</v>
      </c>
      <c r="K60" s="34">
        <v>45292</v>
      </c>
      <c r="L60" s="34">
        <v>45657</v>
      </c>
      <c r="M60" s="10" t="str">
        <f t="shared" si="3"/>
        <v>50%</v>
      </c>
    </row>
    <row r="61" spans="1:13" ht="69.75" customHeight="1" x14ac:dyDescent="0.25">
      <c r="A61" s="56" t="s">
        <v>353</v>
      </c>
      <c r="B61" s="59" t="s">
        <v>47</v>
      </c>
      <c r="C61" s="64" t="s">
        <v>326</v>
      </c>
      <c r="D61" s="59" t="s">
        <v>40</v>
      </c>
      <c r="E61" s="62" t="s">
        <v>387</v>
      </c>
      <c r="F61" s="40">
        <v>45292</v>
      </c>
      <c r="G61" s="58">
        <v>350000000</v>
      </c>
      <c r="H61" s="30" t="s">
        <v>346</v>
      </c>
      <c r="I61" s="61"/>
      <c r="J61" s="30" t="str">
        <f t="shared" si="4"/>
        <v>366 DIAS</v>
      </c>
      <c r="K61" s="34">
        <v>45292</v>
      </c>
      <c r="L61" s="34">
        <v>45657</v>
      </c>
      <c r="M61" s="10" t="str">
        <f t="shared" si="3"/>
        <v>50%</v>
      </c>
    </row>
    <row r="62" spans="1:13" ht="76.5" customHeight="1" x14ac:dyDescent="0.25">
      <c r="A62" s="56" t="s">
        <v>354</v>
      </c>
      <c r="B62" s="59" t="s">
        <v>22</v>
      </c>
      <c r="C62" s="64" t="s">
        <v>408</v>
      </c>
      <c r="D62" s="59" t="s">
        <v>126</v>
      </c>
      <c r="E62" s="62" t="s">
        <v>388</v>
      </c>
      <c r="F62" s="40">
        <v>45292</v>
      </c>
      <c r="G62" s="58">
        <v>29671374</v>
      </c>
      <c r="H62" s="30" t="s">
        <v>348</v>
      </c>
      <c r="I62" s="61" t="s">
        <v>777</v>
      </c>
      <c r="J62" s="30" t="s">
        <v>778</v>
      </c>
      <c r="K62" s="34">
        <v>45292</v>
      </c>
      <c r="L62" s="34">
        <v>45565</v>
      </c>
      <c r="M62" s="10" t="str">
        <f t="shared" si="3"/>
        <v>66%</v>
      </c>
    </row>
    <row r="63" spans="1:13" ht="95.25" customHeight="1" x14ac:dyDescent="0.25">
      <c r="A63" s="56" t="s">
        <v>355</v>
      </c>
      <c r="B63" s="59" t="s">
        <v>60</v>
      </c>
      <c r="C63" s="64" t="s">
        <v>409</v>
      </c>
      <c r="D63" s="59" t="s">
        <v>175</v>
      </c>
      <c r="E63" s="62" t="s">
        <v>389</v>
      </c>
      <c r="F63" s="40">
        <v>45292</v>
      </c>
      <c r="G63" s="58">
        <v>1035861616</v>
      </c>
      <c r="H63" s="30" t="s">
        <v>425</v>
      </c>
      <c r="I63" s="61"/>
      <c r="J63" s="30" t="str">
        <f t="shared" si="4"/>
        <v>335 DIAS</v>
      </c>
      <c r="K63" s="34">
        <v>45292</v>
      </c>
      <c r="L63" s="34">
        <v>45626</v>
      </c>
      <c r="M63" s="10" t="str">
        <f t="shared" si="3"/>
        <v>54%</v>
      </c>
    </row>
    <row r="64" spans="1:13" ht="78.75" customHeight="1" x14ac:dyDescent="0.25">
      <c r="A64" s="56" t="s">
        <v>356</v>
      </c>
      <c r="B64" s="59" t="s">
        <v>48</v>
      </c>
      <c r="C64" s="64" t="s">
        <v>326</v>
      </c>
      <c r="D64" s="59" t="s">
        <v>40</v>
      </c>
      <c r="E64" s="62" t="s">
        <v>164</v>
      </c>
      <c r="F64" s="40">
        <v>45292</v>
      </c>
      <c r="G64" s="58">
        <v>2400000000</v>
      </c>
      <c r="H64" s="30" t="s">
        <v>346</v>
      </c>
      <c r="I64" s="61"/>
      <c r="J64" s="30" t="str">
        <f t="shared" si="4"/>
        <v>366 DIAS</v>
      </c>
      <c r="K64" s="34">
        <v>45292</v>
      </c>
      <c r="L64" s="34">
        <v>45657</v>
      </c>
      <c r="M64" s="10" t="str">
        <f t="shared" si="3"/>
        <v>50%</v>
      </c>
    </row>
    <row r="65" spans="1:13" ht="67.5" customHeight="1" x14ac:dyDescent="0.25">
      <c r="A65" s="56" t="s">
        <v>357</v>
      </c>
      <c r="B65" s="59" t="s">
        <v>44</v>
      </c>
      <c r="C65" s="64" t="s">
        <v>410</v>
      </c>
      <c r="D65" s="59" t="s">
        <v>171</v>
      </c>
      <c r="E65" s="62" t="s">
        <v>160</v>
      </c>
      <c r="F65" s="40">
        <v>45292</v>
      </c>
      <c r="G65" s="58">
        <v>826715501</v>
      </c>
      <c r="H65" s="30" t="s">
        <v>346</v>
      </c>
      <c r="I65" s="61"/>
      <c r="J65" s="30" t="str">
        <f t="shared" si="4"/>
        <v>366 DIAS</v>
      </c>
      <c r="K65" s="34">
        <v>45292</v>
      </c>
      <c r="L65" s="34">
        <v>45657</v>
      </c>
      <c r="M65" s="10" t="str">
        <f t="shared" si="3"/>
        <v>50%</v>
      </c>
    </row>
    <row r="66" spans="1:13" ht="59.25" customHeight="1" x14ac:dyDescent="0.25">
      <c r="A66" s="56" t="s">
        <v>358</v>
      </c>
      <c r="B66" s="59" t="s">
        <v>44</v>
      </c>
      <c r="C66" s="64" t="s">
        <v>411</v>
      </c>
      <c r="D66" s="59" t="s">
        <v>61</v>
      </c>
      <c r="E66" s="62" t="s">
        <v>390</v>
      </c>
      <c r="F66" s="40">
        <v>45292</v>
      </c>
      <c r="G66" s="58">
        <v>21945000</v>
      </c>
      <c r="H66" s="30" t="s">
        <v>346</v>
      </c>
      <c r="I66" s="61"/>
      <c r="J66" s="30" t="str">
        <f t="shared" si="4"/>
        <v>366 DIAS</v>
      </c>
      <c r="K66" s="34">
        <v>45292</v>
      </c>
      <c r="L66" s="34">
        <v>45657</v>
      </c>
      <c r="M66" s="10" t="str">
        <f t="shared" si="3"/>
        <v>50%</v>
      </c>
    </row>
    <row r="67" spans="1:13" ht="79.5" customHeight="1" x14ac:dyDescent="0.25">
      <c r="A67" s="56" t="s">
        <v>359</v>
      </c>
      <c r="B67" s="59" t="s">
        <v>48</v>
      </c>
      <c r="C67" s="64" t="s">
        <v>412</v>
      </c>
      <c r="D67" s="59" t="s">
        <v>381</v>
      </c>
      <c r="E67" s="62" t="s">
        <v>391</v>
      </c>
      <c r="F67" s="40">
        <v>45292</v>
      </c>
      <c r="G67" s="58">
        <v>9460000</v>
      </c>
      <c r="H67" s="30" t="s">
        <v>267</v>
      </c>
      <c r="I67" s="61"/>
      <c r="J67" s="30" t="str">
        <f t="shared" si="4"/>
        <v>60 DIAS</v>
      </c>
      <c r="K67" s="34">
        <v>45292</v>
      </c>
      <c r="L67" s="34">
        <v>45351</v>
      </c>
      <c r="M67" s="10" t="str">
        <f t="shared" si="3"/>
        <v>100%</v>
      </c>
    </row>
    <row r="68" spans="1:13" ht="109.5" customHeight="1" x14ac:dyDescent="0.25">
      <c r="A68" s="56" t="s">
        <v>360</v>
      </c>
      <c r="B68" s="59" t="s">
        <v>22</v>
      </c>
      <c r="C68" s="64" t="s">
        <v>330</v>
      </c>
      <c r="D68" s="59" t="s">
        <v>42</v>
      </c>
      <c r="E68" s="62" t="s">
        <v>392</v>
      </c>
      <c r="F68" s="40">
        <v>45292</v>
      </c>
      <c r="G68" s="58">
        <v>2400000000</v>
      </c>
      <c r="H68" s="30" t="s">
        <v>346</v>
      </c>
      <c r="I68" s="61"/>
      <c r="J68" s="30" t="str">
        <f t="shared" si="4"/>
        <v>366 DIAS</v>
      </c>
      <c r="K68" s="34">
        <v>45292</v>
      </c>
      <c r="L68" s="34">
        <v>45657</v>
      </c>
      <c r="M68" s="10" t="str">
        <f t="shared" si="3"/>
        <v>50%</v>
      </c>
    </row>
    <row r="69" spans="1:13" ht="67.5" customHeight="1" x14ac:dyDescent="0.25">
      <c r="A69" s="56" t="s">
        <v>361</v>
      </c>
      <c r="B69" s="59" t="s">
        <v>22</v>
      </c>
      <c r="C69" s="64" t="s">
        <v>413</v>
      </c>
      <c r="D69" s="59" t="s">
        <v>20</v>
      </c>
      <c r="E69" s="62" t="s">
        <v>165</v>
      </c>
      <c r="F69" s="40">
        <v>45292</v>
      </c>
      <c r="G69" s="58">
        <v>104635094</v>
      </c>
      <c r="H69" s="30" t="s">
        <v>253</v>
      </c>
      <c r="I69" s="61"/>
      <c r="J69" s="30" t="str">
        <f t="shared" si="4"/>
        <v>91 DIAS</v>
      </c>
      <c r="K69" s="34">
        <v>45292</v>
      </c>
      <c r="L69" s="34">
        <v>45382</v>
      </c>
      <c r="M69" s="10" t="str">
        <f t="shared" si="3"/>
        <v>100%</v>
      </c>
    </row>
    <row r="70" spans="1:13" ht="73.5" customHeight="1" x14ac:dyDescent="0.25">
      <c r="A70" s="56" t="s">
        <v>362</v>
      </c>
      <c r="B70" s="59" t="s">
        <v>48</v>
      </c>
      <c r="C70" s="64" t="s">
        <v>414</v>
      </c>
      <c r="D70" s="59" t="s">
        <v>382</v>
      </c>
      <c r="E70" s="62" t="s">
        <v>393</v>
      </c>
      <c r="F70" s="40">
        <v>45292</v>
      </c>
      <c r="G70" s="58">
        <v>9460000</v>
      </c>
      <c r="H70" s="30" t="s">
        <v>267</v>
      </c>
      <c r="I70" s="61"/>
      <c r="J70" s="30" t="str">
        <f t="shared" si="4"/>
        <v>60 DIAS</v>
      </c>
      <c r="K70" s="34">
        <v>45292</v>
      </c>
      <c r="L70" s="34">
        <v>45351</v>
      </c>
      <c r="M70" s="10" t="str">
        <f t="shared" si="3"/>
        <v>100%</v>
      </c>
    </row>
    <row r="71" spans="1:13" ht="69.75" customHeight="1" x14ac:dyDescent="0.25">
      <c r="A71" s="56" t="s">
        <v>363</v>
      </c>
      <c r="B71" s="59" t="s">
        <v>48</v>
      </c>
      <c r="C71" s="64" t="s">
        <v>415</v>
      </c>
      <c r="D71" s="59" t="s">
        <v>383</v>
      </c>
      <c r="E71" s="62" t="s">
        <v>391</v>
      </c>
      <c r="F71" s="40">
        <v>45292</v>
      </c>
      <c r="G71" s="58">
        <v>9460000</v>
      </c>
      <c r="H71" s="30" t="s">
        <v>267</v>
      </c>
      <c r="I71" s="61"/>
      <c r="J71" s="30" t="str">
        <f t="shared" si="4"/>
        <v>60 DIAS</v>
      </c>
      <c r="K71" s="34">
        <v>45292</v>
      </c>
      <c r="L71" s="34">
        <v>45351</v>
      </c>
      <c r="M71" s="10" t="str">
        <f t="shared" si="3"/>
        <v>100%</v>
      </c>
    </row>
    <row r="72" spans="1:13" ht="80.25" customHeight="1" x14ac:dyDescent="0.25">
      <c r="A72" s="56" t="s">
        <v>364</v>
      </c>
      <c r="B72" s="59" t="s">
        <v>22</v>
      </c>
      <c r="C72" s="64" t="s">
        <v>413</v>
      </c>
      <c r="D72" s="59" t="s">
        <v>20</v>
      </c>
      <c r="E72" s="62" t="s">
        <v>394</v>
      </c>
      <c r="F72" s="40">
        <v>45292</v>
      </c>
      <c r="G72" s="58">
        <v>16097034</v>
      </c>
      <c r="H72" s="30" t="s">
        <v>253</v>
      </c>
      <c r="I72" s="61"/>
      <c r="J72" s="30" t="str">
        <f t="shared" si="4"/>
        <v>91 DIAS</v>
      </c>
      <c r="K72" s="34">
        <v>45292</v>
      </c>
      <c r="L72" s="34">
        <v>45382</v>
      </c>
      <c r="M72" s="10" t="str">
        <f t="shared" si="3"/>
        <v>100%</v>
      </c>
    </row>
    <row r="73" spans="1:13" ht="89.25" x14ac:dyDescent="0.25">
      <c r="A73" s="56" t="s">
        <v>365</v>
      </c>
      <c r="B73" s="59" t="s">
        <v>366</v>
      </c>
      <c r="C73" s="64" t="s">
        <v>416</v>
      </c>
      <c r="D73" s="59" t="s">
        <v>182</v>
      </c>
      <c r="E73" s="62" t="s">
        <v>168</v>
      </c>
      <c r="F73" s="40">
        <v>45292</v>
      </c>
      <c r="G73" s="58">
        <v>900834008</v>
      </c>
      <c r="H73" s="30" t="s">
        <v>347</v>
      </c>
      <c r="I73" s="61"/>
      <c r="J73" s="30" t="str">
        <f t="shared" si="4"/>
        <v>305 DIAS</v>
      </c>
      <c r="K73" s="34">
        <v>45292</v>
      </c>
      <c r="L73" s="34">
        <v>45596</v>
      </c>
      <c r="M73" s="10" t="str">
        <f t="shared" si="3"/>
        <v>60%</v>
      </c>
    </row>
    <row r="74" spans="1:13" ht="60.75" customHeight="1" x14ac:dyDescent="0.25">
      <c r="A74" s="56" t="s">
        <v>367</v>
      </c>
      <c r="B74" s="59" t="s">
        <v>44</v>
      </c>
      <c r="C74" s="64" t="s">
        <v>330</v>
      </c>
      <c r="D74" s="59" t="s">
        <v>42</v>
      </c>
      <c r="E74" s="62" t="s">
        <v>247</v>
      </c>
      <c r="F74" s="40">
        <v>45292</v>
      </c>
      <c r="G74" s="58">
        <v>220000000</v>
      </c>
      <c r="H74" s="30" t="s">
        <v>346</v>
      </c>
      <c r="I74" s="61"/>
      <c r="J74" s="30" t="str">
        <f t="shared" si="4"/>
        <v>366 DIAS</v>
      </c>
      <c r="K74" s="34">
        <v>45292</v>
      </c>
      <c r="L74" s="34">
        <v>45657</v>
      </c>
      <c r="M74" s="10" t="str">
        <f t="shared" si="3"/>
        <v>50%</v>
      </c>
    </row>
    <row r="75" spans="1:13" ht="69.75" customHeight="1" x14ac:dyDescent="0.25">
      <c r="A75" s="56" t="s">
        <v>368</v>
      </c>
      <c r="B75" s="59" t="s">
        <v>22</v>
      </c>
      <c r="C75" s="64" t="s">
        <v>417</v>
      </c>
      <c r="D75" s="59" t="s">
        <v>384</v>
      </c>
      <c r="E75" s="62" t="s">
        <v>395</v>
      </c>
      <c r="F75" s="40">
        <v>45292</v>
      </c>
      <c r="G75" s="58">
        <v>26040000</v>
      </c>
      <c r="H75" s="30" t="s">
        <v>346</v>
      </c>
      <c r="I75" s="61"/>
      <c r="J75" s="30" t="str">
        <f t="shared" si="4"/>
        <v>366 DIAS</v>
      </c>
      <c r="K75" s="34">
        <v>45292</v>
      </c>
      <c r="L75" s="34">
        <v>45657</v>
      </c>
      <c r="M75" s="10" t="str">
        <f t="shared" si="3"/>
        <v>50%</v>
      </c>
    </row>
    <row r="76" spans="1:13" ht="99.75" customHeight="1" x14ac:dyDescent="0.25">
      <c r="A76" s="56" t="s">
        <v>369</v>
      </c>
      <c r="B76" s="59" t="s">
        <v>59</v>
      </c>
      <c r="C76" s="64" t="s">
        <v>409</v>
      </c>
      <c r="D76" s="59" t="s">
        <v>175</v>
      </c>
      <c r="E76" s="62" t="s">
        <v>396</v>
      </c>
      <c r="F76" s="40">
        <v>45294</v>
      </c>
      <c r="G76" s="58">
        <v>1652273550</v>
      </c>
      <c r="H76" s="30" t="s">
        <v>426</v>
      </c>
      <c r="I76" s="61"/>
      <c r="J76" s="30" t="str">
        <f t="shared" si="4"/>
        <v>364 DIAS</v>
      </c>
      <c r="K76" s="34">
        <v>45294</v>
      </c>
      <c r="L76" s="34">
        <v>45657</v>
      </c>
      <c r="M76" s="10" t="str">
        <f t="shared" si="3"/>
        <v>49%</v>
      </c>
    </row>
    <row r="77" spans="1:13" ht="63" customHeight="1" x14ac:dyDescent="0.25">
      <c r="A77" s="56" t="s">
        <v>370</v>
      </c>
      <c r="B77" s="59" t="s">
        <v>65</v>
      </c>
      <c r="C77" s="64" t="s">
        <v>418</v>
      </c>
      <c r="D77" s="59" t="s">
        <v>179</v>
      </c>
      <c r="E77" s="62" t="s">
        <v>397</v>
      </c>
      <c r="F77" s="40">
        <v>45296</v>
      </c>
      <c r="G77" s="58">
        <v>158931640</v>
      </c>
      <c r="H77" s="30" t="s">
        <v>261</v>
      </c>
      <c r="I77" s="61" t="s">
        <v>779</v>
      </c>
      <c r="J77" s="30" t="s">
        <v>348</v>
      </c>
      <c r="K77" s="34">
        <v>45301</v>
      </c>
      <c r="L77" s="34">
        <v>45482</v>
      </c>
      <c r="M77" s="10" t="str">
        <f t="shared" si="3"/>
        <v>95%</v>
      </c>
    </row>
    <row r="78" spans="1:13" ht="76.5" x14ac:dyDescent="0.25">
      <c r="A78" s="56" t="s">
        <v>371</v>
      </c>
      <c r="B78" s="59" t="s">
        <v>67</v>
      </c>
      <c r="C78" s="64" t="s">
        <v>419</v>
      </c>
      <c r="D78" s="59" t="s">
        <v>62</v>
      </c>
      <c r="E78" s="62" t="s">
        <v>398</v>
      </c>
      <c r="F78" s="40">
        <v>45301</v>
      </c>
      <c r="G78" s="58">
        <v>1584000000</v>
      </c>
      <c r="H78" s="30" t="s">
        <v>346</v>
      </c>
      <c r="I78" s="61"/>
      <c r="J78" s="30" t="str">
        <f t="shared" si="4"/>
        <v>366 DIAS</v>
      </c>
      <c r="K78" s="34">
        <v>45302</v>
      </c>
      <c r="L78" s="34">
        <v>45657</v>
      </c>
      <c r="M78" s="10" t="str">
        <f t="shared" si="3"/>
        <v>48%</v>
      </c>
    </row>
    <row r="79" spans="1:13" ht="102" x14ac:dyDescent="0.25">
      <c r="A79" s="56" t="s">
        <v>372</v>
      </c>
      <c r="B79" s="59" t="s">
        <v>67</v>
      </c>
      <c r="C79" s="64" t="s">
        <v>420</v>
      </c>
      <c r="D79" s="59" t="s">
        <v>43</v>
      </c>
      <c r="E79" s="62" t="s">
        <v>399</v>
      </c>
      <c r="F79" s="40">
        <v>45301</v>
      </c>
      <c r="G79" s="58">
        <v>274837723</v>
      </c>
      <c r="H79" s="30" t="s">
        <v>427</v>
      </c>
      <c r="I79" s="61"/>
      <c r="J79" s="30" t="str">
        <f t="shared" si="4"/>
        <v>357 DIAS</v>
      </c>
      <c r="K79" s="34">
        <v>45301</v>
      </c>
      <c r="L79" s="34">
        <v>45657</v>
      </c>
      <c r="M79" s="10" t="str">
        <f t="shared" si="3"/>
        <v>48%</v>
      </c>
    </row>
    <row r="80" spans="1:13" ht="97.5" customHeight="1" x14ac:dyDescent="0.25">
      <c r="A80" s="56" t="s">
        <v>373</v>
      </c>
      <c r="B80" s="59" t="s">
        <v>46</v>
      </c>
      <c r="C80" s="64" t="s">
        <v>421</v>
      </c>
      <c r="D80" s="59" t="s">
        <v>41</v>
      </c>
      <c r="E80" s="62" t="s">
        <v>400</v>
      </c>
      <c r="F80" s="40">
        <v>45302</v>
      </c>
      <c r="G80" s="58">
        <v>20944723000</v>
      </c>
      <c r="H80" s="30" t="s">
        <v>428</v>
      </c>
      <c r="I80" s="61"/>
      <c r="J80" s="30" t="str">
        <f t="shared" si="4"/>
        <v>355 DIAS</v>
      </c>
      <c r="K80" s="34">
        <v>45302</v>
      </c>
      <c r="L80" s="34">
        <v>45657</v>
      </c>
      <c r="M80" s="10" t="str">
        <f t="shared" si="3"/>
        <v>48%</v>
      </c>
    </row>
    <row r="81" spans="1:13" ht="69.75" customHeight="1" x14ac:dyDescent="0.25">
      <c r="A81" s="56" t="s">
        <v>374</v>
      </c>
      <c r="B81" s="59" t="s">
        <v>15</v>
      </c>
      <c r="C81" s="64" t="s">
        <v>409</v>
      </c>
      <c r="D81" s="59" t="s">
        <v>175</v>
      </c>
      <c r="E81" s="62" t="s">
        <v>401</v>
      </c>
      <c r="F81" s="40">
        <v>45303</v>
      </c>
      <c r="G81" s="58">
        <v>1310103863</v>
      </c>
      <c r="H81" s="30" t="s">
        <v>425</v>
      </c>
      <c r="I81" s="61"/>
      <c r="J81" s="30" t="str">
        <f t="shared" si="4"/>
        <v>335 DIAS</v>
      </c>
      <c r="K81" s="34">
        <v>45306</v>
      </c>
      <c r="L81" s="34">
        <v>45640</v>
      </c>
      <c r="M81" s="10" t="str">
        <f t="shared" si="3"/>
        <v>50%</v>
      </c>
    </row>
    <row r="82" spans="1:13" ht="60.75" customHeight="1" x14ac:dyDescent="0.25">
      <c r="A82" s="56" t="s">
        <v>375</v>
      </c>
      <c r="B82" s="59" t="s">
        <v>47</v>
      </c>
      <c r="C82" s="64" t="s">
        <v>158</v>
      </c>
      <c r="D82" s="59" t="s">
        <v>186</v>
      </c>
      <c r="E82" s="62" t="s">
        <v>402</v>
      </c>
      <c r="F82" s="40">
        <v>45303</v>
      </c>
      <c r="G82" s="58">
        <v>2350000000</v>
      </c>
      <c r="H82" s="30" t="s">
        <v>429</v>
      </c>
      <c r="I82" s="61"/>
      <c r="J82" s="30" t="str">
        <f t="shared" si="4"/>
        <v>351 DIAS</v>
      </c>
      <c r="K82" s="34">
        <v>45307</v>
      </c>
      <c r="L82" s="34">
        <v>45657</v>
      </c>
      <c r="M82" s="10" t="str">
        <f t="shared" si="3"/>
        <v>47%</v>
      </c>
    </row>
    <row r="83" spans="1:13" ht="76.5" customHeight="1" x14ac:dyDescent="0.25">
      <c r="A83" s="56" t="s">
        <v>376</v>
      </c>
      <c r="B83" s="59" t="s">
        <v>65</v>
      </c>
      <c r="C83" s="64" t="s">
        <v>96</v>
      </c>
      <c r="D83" s="59" t="s">
        <v>45</v>
      </c>
      <c r="E83" s="62" t="s">
        <v>403</v>
      </c>
      <c r="F83" s="40">
        <v>45307</v>
      </c>
      <c r="G83" s="58">
        <v>1731532860</v>
      </c>
      <c r="H83" s="30" t="s">
        <v>429</v>
      </c>
      <c r="I83" s="61"/>
      <c r="J83" s="30" t="str">
        <f t="shared" si="4"/>
        <v>351 DIAS</v>
      </c>
      <c r="K83" s="34">
        <v>45307</v>
      </c>
      <c r="L83" s="34">
        <v>45657</v>
      </c>
      <c r="M83" s="10" t="str">
        <f t="shared" si="3"/>
        <v>47%</v>
      </c>
    </row>
    <row r="84" spans="1:13" ht="89.25" customHeight="1" x14ac:dyDescent="0.25">
      <c r="A84" s="56" t="s">
        <v>377</v>
      </c>
      <c r="B84" s="59" t="s">
        <v>47</v>
      </c>
      <c r="C84" s="64" t="s">
        <v>422</v>
      </c>
      <c r="D84" s="59" t="s">
        <v>148</v>
      </c>
      <c r="E84" s="62" t="s">
        <v>404</v>
      </c>
      <c r="F84" s="40">
        <v>45307</v>
      </c>
      <c r="G84" s="58">
        <v>1800000000</v>
      </c>
      <c r="H84" s="30" t="s">
        <v>190</v>
      </c>
      <c r="I84" s="61"/>
      <c r="J84" s="30" t="str">
        <f t="shared" si="4"/>
        <v>348 DIAS</v>
      </c>
      <c r="K84" s="34">
        <v>45310</v>
      </c>
      <c r="L84" s="34">
        <v>45657</v>
      </c>
      <c r="M84" s="10" t="str">
        <f t="shared" si="3"/>
        <v>47%</v>
      </c>
    </row>
    <row r="85" spans="1:13" ht="82.5" customHeight="1" x14ac:dyDescent="0.25">
      <c r="A85" s="56" t="s">
        <v>378</v>
      </c>
      <c r="B85" s="59" t="s">
        <v>57</v>
      </c>
      <c r="C85" s="64" t="s">
        <v>157</v>
      </c>
      <c r="D85" s="59" t="s">
        <v>181</v>
      </c>
      <c r="E85" s="62" t="s">
        <v>405</v>
      </c>
      <c r="F85" s="40">
        <v>45310</v>
      </c>
      <c r="G85" s="58">
        <v>501775472</v>
      </c>
      <c r="H85" s="30" t="s">
        <v>425</v>
      </c>
      <c r="I85" s="61"/>
      <c r="J85" s="30" t="str">
        <f t="shared" si="4"/>
        <v>335 DIAS</v>
      </c>
      <c r="K85" s="34">
        <v>45313</v>
      </c>
      <c r="L85" s="34">
        <v>45647</v>
      </c>
      <c r="M85" s="10" t="str">
        <f t="shared" si="3"/>
        <v>48%</v>
      </c>
    </row>
    <row r="86" spans="1:13" ht="72" customHeight="1" x14ac:dyDescent="0.25">
      <c r="A86" s="56" t="s">
        <v>379</v>
      </c>
      <c r="B86" s="59" t="s">
        <v>57</v>
      </c>
      <c r="C86" s="64" t="s">
        <v>423</v>
      </c>
      <c r="D86" s="59" t="s">
        <v>127</v>
      </c>
      <c r="E86" s="62" t="s">
        <v>406</v>
      </c>
      <c r="F86" s="40">
        <v>45310</v>
      </c>
      <c r="G86" s="58">
        <v>1385201650</v>
      </c>
      <c r="H86" s="30" t="s">
        <v>347</v>
      </c>
      <c r="I86" s="61"/>
      <c r="J86" s="30" t="str">
        <f t="shared" si="4"/>
        <v>305 DIAS</v>
      </c>
      <c r="K86" s="34">
        <v>45313</v>
      </c>
      <c r="L86" s="34">
        <v>45617</v>
      </c>
      <c r="M86" s="10" t="str">
        <f t="shared" si="3"/>
        <v>53%</v>
      </c>
    </row>
    <row r="87" spans="1:13" ht="76.5" x14ac:dyDescent="0.25">
      <c r="A87" s="56" t="s">
        <v>380</v>
      </c>
      <c r="B87" s="59" t="s">
        <v>57</v>
      </c>
      <c r="C87" s="64" t="s">
        <v>419</v>
      </c>
      <c r="D87" s="59" t="s">
        <v>62</v>
      </c>
      <c r="E87" s="62" t="s">
        <v>167</v>
      </c>
      <c r="F87" s="40">
        <v>45310</v>
      </c>
      <c r="G87" s="58">
        <v>5594739775</v>
      </c>
      <c r="H87" s="30" t="s">
        <v>191</v>
      </c>
      <c r="I87" s="61"/>
      <c r="J87" s="30" t="str">
        <f t="shared" si="4"/>
        <v>315 DIAS</v>
      </c>
      <c r="K87" s="34">
        <v>45313</v>
      </c>
      <c r="L87" s="34">
        <v>45627</v>
      </c>
      <c r="M87" s="10" t="str">
        <f t="shared" si="3"/>
        <v>51%</v>
      </c>
    </row>
    <row r="88" spans="1:13" ht="135.75" customHeight="1" x14ac:dyDescent="0.25">
      <c r="A88" s="56" t="s">
        <v>430</v>
      </c>
      <c r="B88" s="59" t="s">
        <v>431</v>
      </c>
      <c r="C88" s="64" t="s">
        <v>433</v>
      </c>
      <c r="D88" s="59" t="s">
        <v>435</v>
      </c>
      <c r="E88" s="62" t="s">
        <v>436</v>
      </c>
      <c r="F88" s="40">
        <v>45313</v>
      </c>
      <c r="G88" s="58">
        <v>2350000000</v>
      </c>
      <c r="H88" s="30" t="s">
        <v>425</v>
      </c>
      <c r="I88" s="61"/>
      <c r="J88" s="30" t="str">
        <f t="shared" si="4"/>
        <v>335 DIAS</v>
      </c>
      <c r="K88" s="34">
        <v>45314</v>
      </c>
      <c r="L88" s="34">
        <v>45648</v>
      </c>
      <c r="M88" s="10" t="str">
        <f t="shared" si="3"/>
        <v>48%</v>
      </c>
    </row>
    <row r="89" spans="1:13" ht="102" x14ac:dyDescent="0.25">
      <c r="A89" s="56" t="s">
        <v>432</v>
      </c>
      <c r="B89" s="59" t="s">
        <v>22</v>
      </c>
      <c r="C89" s="64" t="s">
        <v>434</v>
      </c>
      <c r="D89" s="59" t="s">
        <v>63</v>
      </c>
      <c r="E89" s="62" t="s">
        <v>437</v>
      </c>
      <c r="F89" s="40">
        <v>45314</v>
      </c>
      <c r="G89" s="58">
        <v>7948742968</v>
      </c>
      <c r="H89" s="30" t="s">
        <v>438</v>
      </c>
      <c r="I89" s="61"/>
      <c r="J89" s="30" t="str">
        <f t="shared" si="4"/>
        <v>129 DIAS</v>
      </c>
      <c r="K89" s="34">
        <v>45315</v>
      </c>
      <c r="L89" s="34">
        <v>45443</v>
      </c>
      <c r="M89" s="10" t="str">
        <f t="shared" si="3"/>
        <v>100%</v>
      </c>
    </row>
    <row r="90" spans="1:13" ht="72.75" customHeight="1" x14ac:dyDescent="0.25">
      <c r="A90" s="56" t="s">
        <v>439</v>
      </c>
      <c r="B90" s="59" t="s">
        <v>46</v>
      </c>
      <c r="C90" s="64" t="s">
        <v>453</v>
      </c>
      <c r="D90" s="59" t="s">
        <v>229</v>
      </c>
      <c r="E90" s="62" t="s">
        <v>199</v>
      </c>
      <c r="F90" s="40">
        <v>45315</v>
      </c>
      <c r="G90" s="58">
        <v>15497406</v>
      </c>
      <c r="H90" s="30" t="s">
        <v>425</v>
      </c>
      <c r="I90" s="61"/>
      <c r="J90" s="30" t="str">
        <f t="shared" si="4"/>
        <v>335 DIAS</v>
      </c>
      <c r="K90" s="34">
        <v>45323</v>
      </c>
      <c r="L90" s="34">
        <v>45657</v>
      </c>
      <c r="M90" s="10" t="str">
        <f t="shared" si="3"/>
        <v>45%</v>
      </c>
    </row>
    <row r="91" spans="1:13" ht="60.75" customHeight="1" x14ac:dyDescent="0.25">
      <c r="A91" s="56" t="s">
        <v>440</v>
      </c>
      <c r="B91" s="59" t="s">
        <v>225</v>
      </c>
      <c r="C91" s="64" t="s">
        <v>454</v>
      </c>
      <c r="D91" s="59" t="s">
        <v>185</v>
      </c>
      <c r="E91" s="62" t="s">
        <v>464</v>
      </c>
      <c r="F91" s="40">
        <v>45315</v>
      </c>
      <c r="G91" s="58">
        <v>419142198</v>
      </c>
      <c r="H91" s="30" t="s">
        <v>267</v>
      </c>
      <c r="I91" s="61"/>
      <c r="J91" s="30" t="str">
        <f t="shared" si="4"/>
        <v>60 DIAS</v>
      </c>
      <c r="K91" s="34">
        <v>45315</v>
      </c>
      <c r="L91" s="34">
        <v>45374</v>
      </c>
      <c r="M91" s="10" t="str">
        <f t="shared" si="3"/>
        <v>100%</v>
      </c>
    </row>
    <row r="92" spans="1:13" ht="74.25" customHeight="1" x14ac:dyDescent="0.25">
      <c r="A92" s="56" t="s">
        <v>441</v>
      </c>
      <c r="B92" s="59" t="s">
        <v>442</v>
      </c>
      <c r="C92" s="64" t="s">
        <v>455</v>
      </c>
      <c r="D92" s="59" t="s">
        <v>58</v>
      </c>
      <c r="E92" s="62" t="s">
        <v>465</v>
      </c>
      <c r="F92" s="40">
        <v>45317</v>
      </c>
      <c r="G92" s="58">
        <v>1522257425</v>
      </c>
      <c r="H92" s="30" t="s">
        <v>472</v>
      </c>
      <c r="I92" s="61"/>
      <c r="J92" s="30" t="str">
        <f t="shared" si="4"/>
        <v>310 DIAS</v>
      </c>
      <c r="K92" s="34">
        <v>45317</v>
      </c>
      <c r="L92" s="34">
        <v>45626</v>
      </c>
      <c r="M92" s="10" t="str">
        <f t="shared" si="3"/>
        <v>50%</v>
      </c>
    </row>
    <row r="93" spans="1:13" ht="81" customHeight="1" x14ac:dyDescent="0.25">
      <c r="A93" s="56" t="s">
        <v>443</v>
      </c>
      <c r="B93" s="59" t="s">
        <v>47</v>
      </c>
      <c r="C93" s="64" t="s">
        <v>215</v>
      </c>
      <c r="D93" s="59" t="s">
        <v>234</v>
      </c>
      <c r="E93" s="62" t="s">
        <v>210</v>
      </c>
      <c r="F93" s="40">
        <v>45320</v>
      </c>
      <c r="G93" s="58">
        <v>70000000</v>
      </c>
      <c r="H93" s="30" t="s">
        <v>425</v>
      </c>
      <c r="I93" s="61"/>
      <c r="J93" s="30" t="str">
        <f t="shared" si="4"/>
        <v>335 DIAS</v>
      </c>
      <c r="K93" s="34">
        <v>45323</v>
      </c>
      <c r="L93" s="34">
        <v>45657</v>
      </c>
      <c r="M93" s="10" t="str">
        <f t="shared" si="3"/>
        <v>45%</v>
      </c>
    </row>
    <row r="94" spans="1:13" ht="81.75" customHeight="1" x14ac:dyDescent="0.25">
      <c r="A94" s="56" t="s">
        <v>444</v>
      </c>
      <c r="B94" s="59" t="s">
        <v>22</v>
      </c>
      <c r="C94" s="64" t="s">
        <v>456</v>
      </c>
      <c r="D94" s="59" t="s">
        <v>228</v>
      </c>
      <c r="E94" s="62" t="s">
        <v>466</v>
      </c>
      <c r="F94" s="40">
        <v>45321</v>
      </c>
      <c r="G94" s="58">
        <v>277160520</v>
      </c>
      <c r="H94" s="30" t="s">
        <v>131</v>
      </c>
      <c r="I94" s="61"/>
      <c r="J94" s="30" t="str">
        <f t="shared" si="4"/>
        <v>304 DIAS</v>
      </c>
      <c r="K94" s="34">
        <v>45323</v>
      </c>
      <c r="L94" s="34">
        <v>45626</v>
      </c>
      <c r="M94" s="10" t="str">
        <f t="shared" si="3"/>
        <v>50%</v>
      </c>
    </row>
    <row r="95" spans="1:13" ht="102" customHeight="1" x14ac:dyDescent="0.25">
      <c r="A95" s="56" t="s">
        <v>445</v>
      </c>
      <c r="B95" s="59" t="s">
        <v>227</v>
      </c>
      <c r="C95" s="64" t="s">
        <v>457</v>
      </c>
      <c r="D95" s="59" t="s">
        <v>53</v>
      </c>
      <c r="E95" s="62" t="s">
        <v>162</v>
      </c>
      <c r="F95" s="40">
        <v>45321</v>
      </c>
      <c r="G95" s="58">
        <v>1833500000</v>
      </c>
      <c r="H95" s="30" t="s">
        <v>473</v>
      </c>
      <c r="I95" s="61"/>
      <c r="J95" s="30" t="str">
        <f t="shared" si="4"/>
        <v>289 DIAS</v>
      </c>
      <c r="K95" s="34">
        <v>45323</v>
      </c>
      <c r="L95" s="34">
        <v>45611</v>
      </c>
      <c r="M95" s="10" t="str">
        <f t="shared" si="3"/>
        <v>52%</v>
      </c>
    </row>
    <row r="96" spans="1:13" ht="56.25" customHeight="1" x14ac:dyDescent="0.25">
      <c r="A96" s="56" t="s">
        <v>446</v>
      </c>
      <c r="B96" s="59" t="s">
        <v>227</v>
      </c>
      <c r="C96" s="64" t="s">
        <v>458</v>
      </c>
      <c r="D96" s="59" t="s">
        <v>52</v>
      </c>
      <c r="E96" s="62" t="s">
        <v>161</v>
      </c>
      <c r="F96" s="40">
        <v>45321</v>
      </c>
      <c r="G96" s="58">
        <v>1876992000</v>
      </c>
      <c r="H96" s="30" t="s">
        <v>192</v>
      </c>
      <c r="I96" s="61"/>
      <c r="J96" s="30" t="str">
        <f t="shared" si="4"/>
        <v>243 DIAS</v>
      </c>
      <c r="K96" s="34">
        <v>45323</v>
      </c>
      <c r="L96" s="34">
        <v>45565</v>
      </c>
      <c r="M96" s="10" t="str">
        <f t="shared" si="3"/>
        <v>62%</v>
      </c>
    </row>
    <row r="97" spans="1:13" ht="104.25" customHeight="1" x14ac:dyDescent="0.25">
      <c r="A97" s="56" t="s">
        <v>447</v>
      </c>
      <c r="B97" s="59" t="s">
        <v>431</v>
      </c>
      <c r="C97" s="64" t="s">
        <v>459</v>
      </c>
      <c r="D97" s="59" t="s">
        <v>183</v>
      </c>
      <c r="E97" s="62" t="s">
        <v>467</v>
      </c>
      <c r="F97" s="40">
        <v>45322</v>
      </c>
      <c r="G97" s="58">
        <v>770000000</v>
      </c>
      <c r="H97" s="30" t="s">
        <v>425</v>
      </c>
      <c r="I97" s="61"/>
      <c r="J97" s="30" t="str">
        <f t="shared" si="4"/>
        <v>335 DIAS</v>
      </c>
      <c r="K97" s="34">
        <v>45323</v>
      </c>
      <c r="L97" s="34">
        <v>45657</v>
      </c>
      <c r="M97" s="10" t="str">
        <f t="shared" si="3"/>
        <v>45%</v>
      </c>
    </row>
    <row r="98" spans="1:13" ht="108" customHeight="1" x14ac:dyDescent="0.25">
      <c r="A98" s="56" t="s">
        <v>448</v>
      </c>
      <c r="B98" s="59" t="s">
        <v>225</v>
      </c>
      <c r="C98" s="64" t="s">
        <v>217</v>
      </c>
      <c r="D98" s="59" t="s">
        <v>237</v>
      </c>
      <c r="E98" s="62" t="s">
        <v>468</v>
      </c>
      <c r="F98" s="40">
        <v>45322</v>
      </c>
      <c r="G98" s="58">
        <v>1670000000</v>
      </c>
      <c r="H98" s="30" t="s">
        <v>425</v>
      </c>
      <c r="I98" s="61"/>
      <c r="J98" s="30" t="str">
        <f t="shared" si="4"/>
        <v>335 DIAS</v>
      </c>
      <c r="K98" s="34">
        <v>45323</v>
      </c>
      <c r="L98" s="34">
        <v>45657</v>
      </c>
      <c r="M98" s="10" t="str">
        <f t="shared" si="3"/>
        <v>45%</v>
      </c>
    </row>
    <row r="99" spans="1:13" ht="51" x14ac:dyDescent="0.25">
      <c r="A99" s="56" t="s">
        <v>449</v>
      </c>
      <c r="B99" s="59" t="s">
        <v>366</v>
      </c>
      <c r="C99" s="64" t="s">
        <v>460</v>
      </c>
      <c r="D99" s="59" t="s">
        <v>463</v>
      </c>
      <c r="E99" s="62" t="s">
        <v>469</v>
      </c>
      <c r="F99" s="40">
        <v>45322</v>
      </c>
      <c r="G99" s="58">
        <v>128000000</v>
      </c>
      <c r="H99" s="30" t="s">
        <v>474</v>
      </c>
      <c r="I99" s="61"/>
      <c r="J99" s="30" t="str">
        <f t="shared" si="4"/>
        <v>324 DIAS</v>
      </c>
      <c r="K99" s="34">
        <v>45323</v>
      </c>
      <c r="L99" s="34">
        <v>45646</v>
      </c>
      <c r="M99" s="10" t="str">
        <f t="shared" si="3"/>
        <v>46%</v>
      </c>
    </row>
    <row r="100" spans="1:13" ht="63" customHeight="1" x14ac:dyDescent="0.25">
      <c r="A100" s="56" t="s">
        <v>450</v>
      </c>
      <c r="B100" s="59" t="s">
        <v>50</v>
      </c>
      <c r="C100" s="64" t="s">
        <v>461</v>
      </c>
      <c r="D100" s="59" t="s">
        <v>186</v>
      </c>
      <c r="E100" s="62" t="s">
        <v>470</v>
      </c>
      <c r="F100" s="40">
        <v>45322</v>
      </c>
      <c r="G100" s="58">
        <v>1739200115</v>
      </c>
      <c r="H100" s="30" t="s">
        <v>425</v>
      </c>
      <c r="I100" s="61"/>
      <c r="J100" s="30" t="str">
        <f t="shared" si="4"/>
        <v>335 DIAS</v>
      </c>
      <c r="K100" s="34">
        <v>45323</v>
      </c>
      <c r="L100" s="34">
        <v>45657</v>
      </c>
      <c r="M100" s="10" t="str">
        <f t="shared" si="3"/>
        <v>45%</v>
      </c>
    </row>
    <row r="101" spans="1:13" ht="89.25" customHeight="1" x14ac:dyDescent="0.25">
      <c r="A101" s="56" t="s">
        <v>451</v>
      </c>
      <c r="B101" s="59" t="s">
        <v>366</v>
      </c>
      <c r="C101" s="64" t="s">
        <v>462</v>
      </c>
      <c r="D101" s="59" t="s">
        <v>63</v>
      </c>
      <c r="E101" s="62" t="s">
        <v>166</v>
      </c>
      <c r="F101" s="40">
        <v>45323</v>
      </c>
      <c r="G101" s="58">
        <v>462065005</v>
      </c>
      <c r="H101" s="30" t="s">
        <v>475</v>
      </c>
      <c r="I101" s="61"/>
      <c r="J101" s="30" t="str">
        <f t="shared" si="4"/>
        <v>274 DIAS</v>
      </c>
      <c r="K101" s="34">
        <v>45323</v>
      </c>
      <c r="L101" s="34">
        <v>45596</v>
      </c>
      <c r="M101" s="10" t="str">
        <f t="shared" si="3"/>
        <v>55%</v>
      </c>
    </row>
    <row r="102" spans="1:13" ht="102.75" customHeight="1" x14ac:dyDescent="0.25">
      <c r="A102" s="56" t="s">
        <v>452</v>
      </c>
      <c r="B102" s="59" t="s">
        <v>225</v>
      </c>
      <c r="C102" s="64" t="s">
        <v>55</v>
      </c>
      <c r="D102" s="59">
        <v>901364194</v>
      </c>
      <c r="E102" s="62" t="s">
        <v>471</v>
      </c>
      <c r="F102" s="40">
        <v>45324</v>
      </c>
      <c r="G102" s="58">
        <v>19001265732</v>
      </c>
      <c r="H102" s="30" t="s">
        <v>130</v>
      </c>
      <c r="I102" s="61"/>
      <c r="J102" s="30" t="str">
        <f t="shared" si="4"/>
        <v>334 DIAS</v>
      </c>
      <c r="K102" s="34">
        <v>45324</v>
      </c>
      <c r="L102" s="34">
        <v>45657</v>
      </c>
      <c r="M102" s="10" t="str">
        <f t="shared" si="3"/>
        <v>45%</v>
      </c>
    </row>
    <row r="103" spans="1:13" ht="86.25" customHeight="1" x14ac:dyDescent="0.25">
      <c r="A103" s="56" t="s">
        <v>476</v>
      </c>
      <c r="B103" s="59" t="s">
        <v>48</v>
      </c>
      <c r="C103" s="64" t="s">
        <v>498</v>
      </c>
      <c r="D103" s="59" t="s">
        <v>232</v>
      </c>
      <c r="E103" s="62" t="s">
        <v>514</v>
      </c>
      <c r="F103" s="40">
        <v>45327</v>
      </c>
      <c r="G103" s="58">
        <v>63000000</v>
      </c>
      <c r="H103" s="30" t="s">
        <v>132</v>
      </c>
      <c r="I103" s="61"/>
      <c r="J103" s="30" t="str">
        <f t="shared" si="4"/>
        <v>319 DIAS</v>
      </c>
      <c r="K103" s="34">
        <v>45328</v>
      </c>
      <c r="L103" s="34">
        <v>45646</v>
      </c>
      <c r="M103" s="10" t="str">
        <f t="shared" si="3"/>
        <v>46%</v>
      </c>
    </row>
    <row r="104" spans="1:13" ht="87" customHeight="1" x14ac:dyDescent="0.25">
      <c r="A104" s="56" t="s">
        <v>477</v>
      </c>
      <c r="B104" s="59" t="s">
        <v>226</v>
      </c>
      <c r="C104" s="64" t="s">
        <v>499</v>
      </c>
      <c r="D104" s="59" t="s">
        <v>231</v>
      </c>
      <c r="E104" s="62" t="s">
        <v>515</v>
      </c>
      <c r="F104" s="40">
        <v>45327</v>
      </c>
      <c r="G104" s="58">
        <v>850000000</v>
      </c>
      <c r="H104" s="30" t="s">
        <v>131</v>
      </c>
      <c r="I104" s="61"/>
      <c r="J104" s="30" t="str">
        <f t="shared" si="4"/>
        <v>304 DIAS</v>
      </c>
      <c r="K104" s="34">
        <v>45328</v>
      </c>
      <c r="L104" s="34">
        <v>45631</v>
      </c>
      <c r="M104" s="10" t="str">
        <f t="shared" si="3"/>
        <v>48%</v>
      </c>
    </row>
    <row r="105" spans="1:13" ht="75" customHeight="1" x14ac:dyDescent="0.25">
      <c r="A105" s="56" t="s">
        <v>478</v>
      </c>
      <c r="B105" s="59" t="s">
        <v>117</v>
      </c>
      <c r="C105" s="64" t="s">
        <v>500</v>
      </c>
      <c r="D105" s="59" t="s">
        <v>510</v>
      </c>
      <c r="E105" s="62" t="s">
        <v>516</v>
      </c>
      <c r="F105" s="40">
        <v>45328</v>
      </c>
      <c r="G105" s="58">
        <v>464100000</v>
      </c>
      <c r="H105" s="30" t="s">
        <v>261</v>
      </c>
      <c r="I105" s="61"/>
      <c r="J105" s="30" t="str">
        <f t="shared" si="4"/>
        <v>121 DIAS</v>
      </c>
      <c r="K105" s="34">
        <v>45330</v>
      </c>
      <c r="L105" s="34">
        <v>45572</v>
      </c>
      <c r="M105" s="10" t="str">
        <f t="shared" si="3"/>
        <v>59%</v>
      </c>
    </row>
    <row r="106" spans="1:13" ht="126" customHeight="1" x14ac:dyDescent="0.25">
      <c r="A106" s="56" t="s">
        <v>479</v>
      </c>
      <c r="B106" s="59" t="s">
        <v>480</v>
      </c>
      <c r="C106" s="64" t="s">
        <v>501</v>
      </c>
      <c r="D106" s="59" t="s">
        <v>45</v>
      </c>
      <c r="E106" s="62" t="s">
        <v>517</v>
      </c>
      <c r="F106" s="40">
        <v>45328</v>
      </c>
      <c r="G106" s="58">
        <v>1870418593</v>
      </c>
      <c r="H106" s="30" t="s">
        <v>528</v>
      </c>
      <c r="I106" s="61"/>
      <c r="J106" s="30" t="str">
        <f t="shared" si="4"/>
        <v>329 DIAS</v>
      </c>
      <c r="K106" s="34">
        <v>45329</v>
      </c>
      <c r="L106" s="34">
        <v>45657</v>
      </c>
      <c r="M106" s="10" t="str">
        <f t="shared" si="3"/>
        <v>44%</v>
      </c>
    </row>
    <row r="107" spans="1:13" ht="121.5" customHeight="1" x14ac:dyDescent="0.25">
      <c r="A107" s="56" t="s">
        <v>481</v>
      </c>
      <c r="B107" s="59" t="s">
        <v>124</v>
      </c>
      <c r="C107" s="64" t="s">
        <v>502</v>
      </c>
      <c r="D107" s="59" t="s">
        <v>54</v>
      </c>
      <c r="E107" s="62" t="s">
        <v>518</v>
      </c>
      <c r="F107" s="40" t="s">
        <v>527</v>
      </c>
      <c r="G107" s="58">
        <v>180000000</v>
      </c>
      <c r="H107" s="30" t="s">
        <v>528</v>
      </c>
      <c r="I107" s="61"/>
      <c r="J107" s="30" t="str">
        <f t="shared" si="4"/>
        <v>329 DIAS</v>
      </c>
      <c r="K107" s="34">
        <v>45329</v>
      </c>
      <c r="L107" s="34">
        <v>45657</v>
      </c>
      <c r="M107" s="10" t="str">
        <f t="shared" si="3"/>
        <v>44%</v>
      </c>
    </row>
    <row r="108" spans="1:13" ht="57.75" customHeight="1" x14ac:dyDescent="0.25">
      <c r="A108" s="56" t="s">
        <v>482</v>
      </c>
      <c r="B108" s="59" t="s">
        <v>483</v>
      </c>
      <c r="C108" s="64" t="s">
        <v>503</v>
      </c>
      <c r="D108" s="59" t="s">
        <v>148</v>
      </c>
      <c r="E108" s="62" t="s">
        <v>519</v>
      </c>
      <c r="F108" s="40">
        <v>45331</v>
      </c>
      <c r="G108" s="58">
        <v>220000000</v>
      </c>
      <c r="H108" s="30" t="s">
        <v>275</v>
      </c>
      <c r="I108" s="61"/>
      <c r="J108" s="30" t="str">
        <f t="shared" si="4"/>
        <v>20 DIAS</v>
      </c>
      <c r="K108" s="34">
        <v>45331</v>
      </c>
      <c r="L108" s="34">
        <v>45351</v>
      </c>
      <c r="M108" s="10" t="str">
        <f t="shared" si="3"/>
        <v>100%</v>
      </c>
    </row>
    <row r="109" spans="1:13" ht="76.5" x14ac:dyDescent="0.25">
      <c r="A109" s="56" t="s">
        <v>484</v>
      </c>
      <c r="B109" s="59" t="s">
        <v>51</v>
      </c>
      <c r="C109" s="64" t="s">
        <v>504</v>
      </c>
      <c r="D109" s="59" t="s">
        <v>184</v>
      </c>
      <c r="E109" s="62" t="s">
        <v>520</v>
      </c>
      <c r="F109" s="40">
        <v>45334</v>
      </c>
      <c r="G109" s="58">
        <v>190792557</v>
      </c>
      <c r="H109" s="30" t="s">
        <v>131</v>
      </c>
      <c r="I109" s="61"/>
      <c r="J109" s="30" t="str">
        <f t="shared" ref="J109:J154" si="5">H109</f>
        <v>304 DIAS</v>
      </c>
      <c r="K109" s="34">
        <v>45335</v>
      </c>
      <c r="L109" s="34">
        <v>45638</v>
      </c>
      <c r="M109" s="10" t="str">
        <f t="shared" si="3"/>
        <v>46%</v>
      </c>
    </row>
    <row r="110" spans="1:13" ht="68.25" customHeight="1" x14ac:dyDescent="0.25">
      <c r="A110" s="56" t="s">
        <v>485</v>
      </c>
      <c r="B110" s="59" t="s">
        <v>15</v>
      </c>
      <c r="C110" s="64" t="s">
        <v>505</v>
      </c>
      <c r="D110" s="59" t="s">
        <v>236</v>
      </c>
      <c r="E110" s="62" t="s">
        <v>521</v>
      </c>
      <c r="F110" s="40">
        <v>45334</v>
      </c>
      <c r="G110" s="58">
        <v>86671339</v>
      </c>
      <c r="H110" s="30" t="s">
        <v>131</v>
      </c>
      <c r="I110" s="61"/>
      <c r="J110" s="30" t="str">
        <f t="shared" si="5"/>
        <v>304 DIAS</v>
      </c>
      <c r="K110" s="34">
        <v>45344</v>
      </c>
      <c r="L110" s="34">
        <v>45647</v>
      </c>
      <c r="M110" s="10" t="str">
        <f t="shared" si="3"/>
        <v>43%</v>
      </c>
    </row>
    <row r="111" spans="1:13" ht="76.5" customHeight="1" x14ac:dyDescent="0.25">
      <c r="A111" s="56" t="s">
        <v>486</v>
      </c>
      <c r="B111" s="59" t="s">
        <v>46</v>
      </c>
      <c r="C111" s="64" t="s">
        <v>506</v>
      </c>
      <c r="D111" s="59" t="s">
        <v>511</v>
      </c>
      <c r="E111" s="62" t="s">
        <v>522</v>
      </c>
      <c r="F111" s="40">
        <v>45336</v>
      </c>
      <c r="G111" s="58">
        <v>533795046</v>
      </c>
      <c r="H111" s="30" t="s">
        <v>529</v>
      </c>
      <c r="I111" s="61" t="s">
        <v>779</v>
      </c>
      <c r="J111" s="30" t="s">
        <v>780</v>
      </c>
      <c r="K111" s="34">
        <v>45336</v>
      </c>
      <c r="L111" s="34">
        <v>45473</v>
      </c>
      <c r="M111" s="10" t="str">
        <f t="shared" si="3"/>
        <v>100%</v>
      </c>
    </row>
    <row r="112" spans="1:13" ht="75" customHeight="1" x14ac:dyDescent="0.25">
      <c r="A112" s="56" t="s">
        <v>487</v>
      </c>
      <c r="B112" s="59" t="s">
        <v>488</v>
      </c>
      <c r="C112" s="64" t="s">
        <v>507</v>
      </c>
      <c r="D112" s="59" t="s">
        <v>512</v>
      </c>
      <c r="E112" s="62" t="s">
        <v>523</v>
      </c>
      <c r="F112" s="40">
        <v>45336</v>
      </c>
      <c r="G112" s="58">
        <v>1075000000</v>
      </c>
      <c r="H112" s="30" t="s">
        <v>530</v>
      </c>
      <c r="I112" s="61"/>
      <c r="J112" s="30" t="str">
        <f t="shared" si="5"/>
        <v>321 DIAS</v>
      </c>
      <c r="K112" s="34">
        <v>45337</v>
      </c>
      <c r="L112" s="34">
        <v>45657</v>
      </c>
      <c r="M112" s="10" t="str">
        <f t="shared" si="3"/>
        <v>43%</v>
      </c>
    </row>
    <row r="113" spans="1:13" ht="63.75" x14ac:dyDescent="0.25">
      <c r="A113" s="56" t="s">
        <v>489</v>
      </c>
      <c r="B113" s="59" t="s">
        <v>490</v>
      </c>
      <c r="C113" s="64" t="s">
        <v>508</v>
      </c>
      <c r="D113" s="59" t="s">
        <v>178</v>
      </c>
      <c r="E113" s="62" t="s">
        <v>138</v>
      </c>
      <c r="F113" s="40">
        <v>45336</v>
      </c>
      <c r="G113" s="58">
        <v>924253927</v>
      </c>
      <c r="H113" s="30" t="s">
        <v>132</v>
      </c>
      <c r="I113" s="61"/>
      <c r="J113" s="30" t="str">
        <f t="shared" si="5"/>
        <v>319 DIAS</v>
      </c>
      <c r="K113" s="34">
        <v>45337</v>
      </c>
      <c r="L113" s="34">
        <v>45655</v>
      </c>
      <c r="M113" s="10" t="str">
        <f t="shared" si="3"/>
        <v>43%</v>
      </c>
    </row>
    <row r="114" spans="1:13" ht="91.5" customHeight="1" x14ac:dyDescent="0.25">
      <c r="A114" s="56" t="s">
        <v>491</v>
      </c>
      <c r="B114" s="59" t="s">
        <v>46</v>
      </c>
      <c r="C114" s="64" t="s">
        <v>203</v>
      </c>
      <c r="D114" s="59" t="s">
        <v>513</v>
      </c>
      <c r="E114" s="62" t="s">
        <v>524</v>
      </c>
      <c r="F114" s="40">
        <v>45336</v>
      </c>
      <c r="G114" s="58">
        <v>65450000</v>
      </c>
      <c r="H114" s="30" t="s">
        <v>348</v>
      </c>
      <c r="I114" s="61"/>
      <c r="J114" s="30" t="str">
        <f t="shared" si="5"/>
        <v>182 DIAS</v>
      </c>
      <c r="K114" s="34">
        <v>45342</v>
      </c>
      <c r="L114" s="34">
        <v>45523</v>
      </c>
      <c r="M114" s="10" t="str">
        <f t="shared" si="3"/>
        <v>72%</v>
      </c>
    </row>
    <row r="115" spans="1:13" ht="92.25" customHeight="1" x14ac:dyDescent="0.25">
      <c r="A115" s="56" t="s">
        <v>492</v>
      </c>
      <c r="B115" s="59" t="s">
        <v>493</v>
      </c>
      <c r="C115" s="64" t="s">
        <v>501</v>
      </c>
      <c r="D115" s="59" t="s">
        <v>45</v>
      </c>
      <c r="E115" s="62" t="s">
        <v>525</v>
      </c>
      <c r="F115" s="40">
        <v>45337</v>
      </c>
      <c r="G115" s="58">
        <v>1112465452</v>
      </c>
      <c r="H115" s="30" t="s">
        <v>531</v>
      </c>
      <c r="I115" s="61"/>
      <c r="J115" s="30" t="str">
        <f t="shared" si="5"/>
        <v>314 DIAS</v>
      </c>
      <c r="K115" s="34">
        <v>45338</v>
      </c>
      <c r="L115" s="34">
        <v>45651</v>
      </c>
      <c r="M115" s="10" t="str">
        <f t="shared" si="3"/>
        <v>43%</v>
      </c>
    </row>
    <row r="116" spans="1:13" ht="100.5" customHeight="1" x14ac:dyDescent="0.25">
      <c r="A116" s="56" t="s">
        <v>494</v>
      </c>
      <c r="B116" s="59" t="s">
        <v>64</v>
      </c>
      <c r="C116" s="64" t="s">
        <v>509</v>
      </c>
      <c r="D116" s="59" t="s">
        <v>230</v>
      </c>
      <c r="E116" s="62" t="s">
        <v>526</v>
      </c>
      <c r="F116" s="40">
        <v>45338</v>
      </c>
      <c r="G116" s="58">
        <v>1340000000</v>
      </c>
      <c r="H116" s="30" t="s">
        <v>132</v>
      </c>
      <c r="I116" s="61"/>
      <c r="J116" s="30" t="str">
        <f t="shared" si="5"/>
        <v>319 DIAS</v>
      </c>
      <c r="K116" s="34">
        <v>45338</v>
      </c>
      <c r="L116" s="34">
        <v>45656</v>
      </c>
      <c r="M116" s="10" t="str">
        <f t="shared" si="3"/>
        <v>42%</v>
      </c>
    </row>
    <row r="117" spans="1:13" ht="63.75" x14ac:dyDescent="0.25">
      <c r="A117" s="56" t="s">
        <v>495</v>
      </c>
      <c r="B117" s="59" t="s">
        <v>64</v>
      </c>
      <c r="C117" s="64" t="s">
        <v>509</v>
      </c>
      <c r="D117" s="59" t="s">
        <v>230</v>
      </c>
      <c r="E117" s="62" t="s">
        <v>202</v>
      </c>
      <c r="F117" s="40">
        <v>45342</v>
      </c>
      <c r="G117" s="58">
        <v>1000000000</v>
      </c>
      <c r="H117" s="30" t="s">
        <v>131</v>
      </c>
      <c r="I117" s="61"/>
      <c r="J117" s="30" t="str">
        <f t="shared" si="5"/>
        <v>304 DIAS</v>
      </c>
      <c r="K117" s="34">
        <v>45343</v>
      </c>
      <c r="L117" s="34">
        <v>45646</v>
      </c>
      <c r="M117" s="10" t="str">
        <f t="shared" si="3"/>
        <v>43%</v>
      </c>
    </row>
    <row r="118" spans="1:13" ht="51" x14ac:dyDescent="0.25">
      <c r="A118" s="56" t="s">
        <v>496</v>
      </c>
      <c r="B118" s="59" t="s">
        <v>497</v>
      </c>
      <c r="C118" s="64" t="s">
        <v>128</v>
      </c>
      <c r="D118" s="59" t="s">
        <v>146</v>
      </c>
      <c r="E118" s="31" t="s">
        <v>607</v>
      </c>
      <c r="F118" s="40">
        <v>45343</v>
      </c>
      <c r="G118" s="58">
        <v>418000000</v>
      </c>
      <c r="H118" s="30" t="s">
        <v>261</v>
      </c>
      <c r="I118" s="61"/>
      <c r="J118" s="30" t="str">
        <f t="shared" si="5"/>
        <v>121 DIAS</v>
      </c>
      <c r="K118" s="34">
        <v>45344</v>
      </c>
      <c r="L118" s="34">
        <v>45464</v>
      </c>
      <c r="M118" s="10" t="str">
        <f t="shared" si="3"/>
        <v>100%</v>
      </c>
    </row>
    <row r="119" spans="1:13" ht="51" x14ac:dyDescent="0.25">
      <c r="A119" s="56" t="s">
        <v>536</v>
      </c>
      <c r="B119" s="59" t="s">
        <v>15</v>
      </c>
      <c r="C119" s="64" t="s">
        <v>567</v>
      </c>
      <c r="D119" s="59" t="s">
        <v>592</v>
      </c>
      <c r="E119" s="31" t="s">
        <v>607</v>
      </c>
      <c r="F119" s="40">
        <v>45357</v>
      </c>
      <c r="G119" s="58">
        <v>23395554</v>
      </c>
      <c r="H119" s="30" t="s">
        <v>637</v>
      </c>
      <c r="I119" s="61"/>
      <c r="J119" s="30" t="str">
        <f t="shared" si="5"/>
        <v>306 DIAS</v>
      </c>
      <c r="K119" s="34">
        <v>45372</v>
      </c>
      <c r="L119" s="34">
        <v>45657</v>
      </c>
      <c r="M119" s="10" t="str">
        <f t="shared" si="3"/>
        <v>35%</v>
      </c>
    </row>
    <row r="120" spans="1:13" ht="63.75" x14ac:dyDescent="0.25">
      <c r="A120" s="56" t="s">
        <v>651</v>
      </c>
      <c r="B120" s="59" t="s">
        <v>15</v>
      </c>
      <c r="C120" s="64" t="s">
        <v>413</v>
      </c>
      <c r="D120" s="59" t="s">
        <v>20</v>
      </c>
      <c r="E120" s="31" t="s">
        <v>652</v>
      </c>
      <c r="F120" s="40">
        <v>45349</v>
      </c>
      <c r="G120" s="58">
        <v>4364118986</v>
      </c>
      <c r="H120" s="30" t="s">
        <v>131</v>
      </c>
      <c r="I120" s="61"/>
      <c r="J120" s="30" t="str">
        <f t="shared" si="5"/>
        <v>304 DIAS</v>
      </c>
      <c r="K120" s="34">
        <v>45349</v>
      </c>
      <c r="L120" s="34">
        <v>45652</v>
      </c>
      <c r="M120" s="10" t="str">
        <f t="shared" si="3"/>
        <v>41%</v>
      </c>
    </row>
    <row r="121" spans="1:13" ht="63.75" x14ac:dyDescent="0.25">
      <c r="A121" s="56" t="s">
        <v>653</v>
      </c>
      <c r="B121" s="59" t="s">
        <v>654</v>
      </c>
      <c r="C121" s="64" t="s">
        <v>569</v>
      </c>
      <c r="D121" s="59" t="s">
        <v>53</v>
      </c>
      <c r="E121" s="31" t="s">
        <v>655</v>
      </c>
      <c r="F121" s="40">
        <v>45349</v>
      </c>
      <c r="G121" s="58">
        <v>500000000</v>
      </c>
      <c r="H121" s="30" t="s">
        <v>637</v>
      </c>
      <c r="I121" s="61"/>
      <c r="J121" s="30" t="str">
        <f t="shared" si="5"/>
        <v>306 DIAS</v>
      </c>
      <c r="K121" s="34">
        <v>45352</v>
      </c>
      <c r="L121" s="34">
        <v>45657</v>
      </c>
      <c r="M121" s="10" t="str">
        <f t="shared" si="3"/>
        <v>40%</v>
      </c>
    </row>
    <row r="122" spans="1:13" ht="51" x14ac:dyDescent="0.25">
      <c r="A122" s="56" t="s">
        <v>656</v>
      </c>
      <c r="B122" s="59" t="s">
        <v>50</v>
      </c>
      <c r="C122" s="64" t="s">
        <v>330</v>
      </c>
      <c r="D122" s="59" t="s">
        <v>42</v>
      </c>
      <c r="E122" s="31" t="s">
        <v>657</v>
      </c>
      <c r="F122" s="40">
        <v>45350</v>
      </c>
      <c r="G122" s="58">
        <v>854653455</v>
      </c>
      <c r="H122" s="30" t="s">
        <v>637</v>
      </c>
      <c r="I122" s="61"/>
      <c r="J122" s="30" t="str">
        <f t="shared" si="5"/>
        <v>306 DIAS</v>
      </c>
      <c r="K122" s="34">
        <v>45352</v>
      </c>
      <c r="L122" s="34">
        <v>45657</v>
      </c>
      <c r="M122" s="10" t="str">
        <f t="shared" si="3"/>
        <v>40%</v>
      </c>
    </row>
    <row r="123" spans="1:13" ht="51" x14ac:dyDescent="0.25">
      <c r="A123" s="56" t="s">
        <v>658</v>
      </c>
      <c r="B123" s="59" t="s">
        <v>227</v>
      </c>
      <c r="C123" s="64" t="s">
        <v>455</v>
      </c>
      <c r="D123" s="59" t="s">
        <v>58</v>
      </c>
      <c r="E123" s="31" t="s">
        <v>659</v>
      </c>
      <c r="F123" s="40">
        <v>45351</v>
      </c>
      <c r="G123" s="58">
        <v>946747400</v>
      </c>
      <c r="H123" s="30" t="s">
        <v>638</v>
      </c>
      <c r="I123" s="61"/>
      <c r="J123" s="30" t="str">
        <f t="shared" si="5"/>
        <v>275 DIAS</v>
      </c>
      <c r="K123" s="34">
        <v>45352</v>
      </c>
      <c r="L123" s="34">
        <v>45626</v>
      </c>
      <c r="M123" s="10" t="str">
        <f t="shared" si="3"/>
        <v>44%</v>
      </c>
    </row>
    <row r="124" spans="1:13" ht="51" x14ac:dyDescent="0.25">
      <c r="A124" s="56" t="s">
        <v>660</v>
      </c>
      <c r="B124" s="59" t="s">
        <v>661</v>
      </c>
      <c r="C124" s="64" t="s">
        <v>663</v>
      </c>
      <c r="D124" s="59" t="s">
        <v>666</v>
      </c>
      <c r="E124" s="31" t="s">
        <v>662</v>
      </c>
      <c r="F124" s="40">
        <v>45351</v>
      </c>
      <c r="G124" s="58">
        <v>76000000</v>
      </c>
      <c r="H124" s="30" t="s">
        <v>637</v>
      </c>
      <c r="I124" s="61"/>
      <c r="J124" s="30" t="str">
        <f t="shared" si="5"/>
        <v>306 DIAS</v>
      </c>
      <c r="K124" s="34">
        <v>45352</v>
      </c>
      <c r="L124" s="34">
        <v>45657</v>
      </c>
      <c r="M124" s="10" t="str">
        <f t="shared" si="3"/>
        <v>40%</v>
      </c>
    </row>
    <row r="125" spans="1:13" ht="114.75" x14ac:dyDescent="0.25">
      <c r="A125" s="56" t="s">
        <v>664</v>
      </c>
      <c r="B125" s="59" t="s">
        <v>50</v>
      </c>
      <c r="C125" s="64" t="s">
        <v>330</v>
      </c>
      <c r="D125" s="59" t="s">
        <v>42</v>
      </c>
      <c r="E125" s="31" t="s">
        <v>665</v>
      </c>
      <c r="F125" s="40">
        <v>45351</v>
      </c>
      <c r="G125" s="58">
        <v>473000000</v>
      </c>
      <c r="H125" s="30" t="s">
        <v>637</v>
      </c>
      <c r="I125" s="61"/>
      <c r="J125" s="30" t="str">
        <f t="shared" si="5"/>
        <v>306 DIAS</v>
      </c>
      <c r="K125" s="34">
        <v>45352</v>
      </c>
      <c r="L125" s="34">
        <v>45657</v>
      </c>
      <c r="M125" s="10" t="str">
        <f t="shared" si="3"/>
        <v>40%</v>
      </c>
    </row>
    <row r="126" spans="1:13" ht="63.75" x14ac:dyDescent="0.25">
      <c r="A126" s="56" t="s">
        <v>537</v>
      </c>
      <c r="B126" s="59" t="s">
        <v>44</v>
      </c>
      <c r="C126" s="64" t="s">
        <v>413</v>
      </c>
      <c r="D126" s="59" t="s">
        <v>20</v>
      </c>
      <c r="E126" s="31" t="s">
        <v>608</v>
      </c>
      <c r="F126" s="40">
        <v>45352</v>
      </c>
      <c r="G126" s="58">
        <v>2450417473</v>
      </c>
      <c r="H126" s="30" t="s">
        <v>637</v>
      </c>
      <c r="I126" s="61"/>
      <c r="J126" s="30" t="str">
        <f t="shared" si="5"/>
        <v>306 DIAS</v>
      </c>
      <c r="K126" s="34">
        <v>45352</v>
      </c>
      <c r="L126" s="34">
        <v>45657</v>
      </c>
      <c r="M126" s="10" t="str">
        <f t="shared" si="3"/>
        <v>40%</v>
      </c>
    </row>
    <row r="127" spans="1:13" ht="63.75" x14ac:dyDescent="0.25">
      <c r="A127" s="56" t="s">
        <v>538</v>
      </c>
      <c r="B127" s="59" t="s">
        <v>227</v>
      </c>
      <c r="C127" s="64" t="s">
        <v>568</v>
      </c>
      <c r="D127" s="59" t="s">
        <v>593</v>
      </c>
      <c r="E127" s="31" t="s">
        <v>609</v>
      </c>
      <c r="F127" s="40">
        <v>45352</v>
      </c>
      <c r="G127" s="58">
        <v>800562712</v>
      </c>
      <c r="H127" s="30" t="s">
        <v>638</v>
      </c>
      <c r="I127" s="61"/>
      <c r="J127" s="30" t="str">
        <f t="shared" si="5"/>
        <v>275 DIAS</v>
      </c>
      <c r="K127" s="34">
        <v>45352</v>
      </c>
      <c r="L127" s="34">
        <v>45626</v>
      </c>
      <c r="M127" s="10" t="str">
        <f t="shared" si="3"/>
        <v>44%</v>
      </c>
    </row>
    <row r="128" spans="1:13" ht="89.25" x14ac:dyDescent="0.25">
      <c r="A128" s="56" t="s">
        <v>539</v>
      </c>
      <c r="B128" s="59" t="s">
        <v>225</v>
      </c>
      <c r="C128" s="64" t="s">
        <v>55</v>
      </c>
      <c r="D128" s="59" t="s">
        <v>56</v>
      </c>
      <c r="E128" s="31" t="s">
        <v>610</v>
      </c>
      <c r="F128" s="40">
        <v>45352</v>
      </c>
      <c r="G128" s="58">
        <v>14415795359</v>
      </c>
      <c r="H128" s="30" t="s">
        <v>637</v>
      </c>
      <c r="I128" s="61"/>
      <c r="J128" s="30" t="str">
        <f t="shared" si="5"/>
        <v>306 DIAS</v>
      </c>
      <c r="K128" s="34">
        <v>45352</v>
      </c>
      <c r="L128" s="34">
        <v>45657</v>
      </c>
      <c r="M128" s="10" t="str">
        <f t="shared" si="3"/>
        <v>40%</v>
      </c>
    </row>
    <row r="129" spans="1:13" ht="76.5" x14ac:dyDescent="0.25">
      <c r="A129" s="56" t="s">
        <v>540</v>
      </c>
      <c r="B129" s="59" t="s">
        <v>227</v>
      </c>
      <c r="C129" s="64" t="s">
        <v>569</v>
      </c>
      <c r="D129" s="59" t="s">
        <v>53</v>
      </c>
      <c r="E129" s="31" t="s">
        <v>611</v>
      </c>
      <c r="F129" s="40">
        <v>45352</v>
      </c>
      <c r="G129" s="58">
        <v>211000000</v>
      </c>
      <c r="H129" s="30" t="s">
        <v>637</v>
      </c>
      <c r="I129" s="61"/>
      <c r="J129" s="30" t="str">
        <f t="shared" si="5"/>
        <v>306 DIAS</v>
      </c>
      <c r="K129" s="34">
        <v>45352</v>
      </c>
      <c r="L129" s="34">
        <v>45657</v>
      </c>
      <c r="M129" s="10" t="str">
        <f t="shared" si="3"/>
        <v>40%</v>
      </c>
    </row>
    <row r="130" spans="1:13" ht="63.75" x14ac:dyDescent="0.25">
      <c r="A130" s="56" t="s">
        <v>541</v>
      </c>
      <c r="B130" s="59" t="s">
        <v>227</v>
      </c>
      <c r="C130" s="64" t="s">
        <v>570</v>
      </c>
      <c r="D130" s="59" t="s">
        <v>594</v>
      </c>
      <c r="E130" s="31" t="s">
        <v>612</v>
      </c>
      <c r="F130" s="40">
        <v>45352</v>
      </c>
      <c r="G130" s="58">
        <v>810000000</v>
      </c>
      <c r="H130" s="30" t="s">
        <v>638</v>
      </c>
      <c r="I130" s="61"/>
      <c r="J130" s="30" t="str">
        <f t="shared" si="5"/>
        <v>275 DIAS</v>
      </c>
      <c r="K130" s="34">
        <v>45352</v>
      </c>
      <c r="L130" s="34">
        <v>45626</v>
      </c>
      <c r="M130" s="10" t="str">
        <f t="shared" si="3"/>
        <v>44%</v>
      </c>
    </row>
    <row r="131" spans="1:13" ht="63.75" x14ac:dyDescent="0.25">
      <c r="A131" s="56" t="s">
        <v>542</v>
      </c>
      <c r="B131" s="59" t="s">
        <v>15</v>
      </c>
      <c r="C131" s="64" t="s">
        <v>413</v>
      </c>
      <c r="D131" s="59" t="s">
        <v>20</v>
      </c>
      <c r="E131" s="31" t="s">
        <v>613</v>
      </c>
      <c r="F131" s="40">
        <v>45352</v>
      </c>
      <c r="G131" s="58">
        <v>1400000000</v>
      </c>
      <c r="H131" s="30" t="s">
        <v>637</v>
      </c>
      <c r="I131" s="61"/>
      <c r="J131" s="30" t="str">
        <f t="shared" si="5"/>
        <v>306 DIAS</v>
      </c>
      <c r="K131" s="34">
        <v>45352</v>
      </c>
      <c r="L131" s="34">
        <v>45657</v>
      </c>
      <c r="M131" s="10" t="str">
        <f t="shared" si="3"/>
        <v>40%</v>
      </c>
    </row>
    <row r="132" spans="1:13" ht="76.5" x14ac:dyDescent="0.25">
      <c r="A132" s="56" t="s">
        <v>543</v>
      </c>
      <c r="B132" s="59" t="s">
        <v>227</v>
      </c>
      <c r="C132" s="64" t="s">
        <v>571</v>
      </c>
      <c r="D132" s="59" t="s">
        <v>62</v>
      </c>
      <c r="E132" s="31" t="s">
        <v>614</v>
      </c>
      <c r="F132" s="40">
        <v>45355</v>
      </c>
      <c r="G132" s="58">
        <v>1649101821</v>
      </c>
      <c r="H132" s="30" t="s">
        <v>639</v>
      </c>
      <c r="I132" s="61"/>
      <c r="J132" s="30" t="str">
        <f t="shared" si="5"/>
        <v>290 DIAS</v>
      </c>
      <c r="K132" s="34">
        <v>45355</v>
      </c>
      <c r="L132" s="34">
        <v>45644</v>
      </c>
      <c r="M132" s="10" t="str">
        <f t="shared" si="3"/>
        <v>41%</v>
      </c>
    </row>
    <row r="133" spans="1:13" ht="76.5" x14ac:dyDescent="0.25">
      <c r="A133" s="56" t="s">
        <v>544</v>
      </c>
      <c r="B133" s="59" t="s">
        <v>50</v>
      </c>
      <c r="C133" s="64" t="s">
        <v>571</v>
      </c>
      <c r="D133" s="59" t="s">
        <v>62</v>
      </c>
      <c r="E133" s="31" t="s">
        <v>615</v>
      </c>
      <c r="F133" s="40">
        <v>45355</v>
      </c>
      <c r="G133" s="58">
        <v>341100000</v>
      </c>
      <c r="H133" s="30" t="s">
        <v>640</v>
      </c>
      <c r="I133" s="61"/>
      <c r="J133" s="30" t="str">
        <f t="shared" si="5"/>
        <v>302 DIAS</v>
      </c>
      <c r="K133" s="34">
        <v>45355</v>
      </c>
      <c r="L133" s="34">
        <v>45657</v>
      </c>
      <c r="M133" s="10" t="str">
        <f t="shared" si="3"/>
        <v>39%</v>
      </c>
    </row>
    <row r="134" spans="1:13" ht="76.5" x14ac:dyDescent="0.25">
      <c r="A134" s="56" t="s">
        <v>545</v>
      </c>
      <c r="B134" s="59" t="s">
        <v>47</v>
      </c>
      <c r="C134" s="64" t="s">
        <v>106</v>
      </c>
      <c r="D134" s="59" t="s">
        <v>63</v>
      </c>
      <c r="E134" s="31" t="s">
        <v>616</v>
      </c>
      <c r="F134" s="40">
        <v>45357</v>
      </c>
      <c r="G134" s="58">
        <v>395687038</v>
      </c>
      <c r="H134" s="30" t="s">
        <v>641</v>
      </c>
      <c r="I134" s="61"/>
      <c r="J134" s="30" t="str">
        <f t="shared" si="5"/>
        <v>184 DIAS</v>
      </c>
      <c r="K134" s="34">
        <v>45357</v>
      </c>
      <c r="L134" s="34">
        <v>45540</v>
      </c>
      <c r="M134" s="10" t="str">
        <f t="shared" si="3"/>
        <v>63%</v>
      </c>
    </row>
    <row r="135" spans="1:13" ht="89.25" x14ac:dyDescent="0.25">
      <c r="A135" s="56" t="s">
        <v>546</v>
      </c>
      <c r="B135" s="59" t="s">
        <v>227</v>
      </c>
      <c r="C135" s="64" t="s">
        <v>572</v>
      </c>
      <c r="D135" s="59" t="s">
        <v>53</v>
      </c>
      <c r="E135" s="31" t="s">
        <v>617</v>
      </c>
      <c r="F135" s="40">
        <v>45357</v>
      </c>
      <c r="G135" s="58">
        <v>10602216177</v>
      </c>
      <c r="H135" s="30" t="s">
        <v>642</v>
      </c>
      <c r="I135" s="61"/>
      <c r="J135" s="30" t="str">
        <f t="shared" si="5"/>
        <v>208 DIAS</v>
      </c>
      <c r="K135" s="34">
        <v>45358</v>
      </c>
      <c r="L135" s="34">
        <v>45565</v>
      </c>
      <c r="M135" s="10" t="str">
        <f t="shared" si="3"/>
        <v>56%</v>
      </c>
    </row>
    <row r="136" spans="1:13" ht="76.5" x14ac:dyDescent="0.25">
      <c r="A136" s="56" t="s">
        <v>547</v>
      </c>
      <c r="B136" s="59" t="s">
        <v>227</v>
      </c>
      <c r="C136" s="64" t="s">
        <v>573</v>
      </c>
      <c r="D136" s="59" t="s">
        <v>62</v>
      </c>
      <c r="E136" s="31" t="s">
        <v>618</v>
      </c>
      <c r="F136" s="40">
        <v>45358</v>
      </c>
      <c r="G136" s="58">
        <v>2723212661</v>
      </c>
      <c r="H136" s="30" t="s">
        <v>638</v>
      </c>
      <c r="I136" s="61"/>
      <c r="J136" s="30" t="str">
        <f t="shared" si="5"/>
        <v>275 DIAS</v>
      </c>
      <c r="K136" s="34">
        <v>45359</v>
      </c>
      <c r="L136" s="34">
        <v>45633</v>
      </c>
      <c r="M136" s="10" t="str">
        <f t="shared" si="3"/>
        <v>42%</v>
      </c>
    </row>
    <row r="137" spans="1:13" ht="76.5" x14ac:dyDescent="0.25">
      <c r="A137" s="56" t="s">
        <v>548</v>
      </c>
      <c r="B137" s="59" t="s">
        <v>22</v>
      </c>
      <c r="C137" s="64" t="s">
        <v>574</v>
      </c>
      <c r="D137" s="59" t="s">
        <v>148</v>
      </c>
      <c r="E137" s="31" t="s">
        <v>619</v>
      </c>
      <c r="F137" s="40">
        <v>45358</v>
      </c>
      <c r="G137" s="58">
        <v>350000000</v>
      </c>
      <c r="H137" s="30" t="s">
        <v>643</v>
      </c>
      <c r="I137" s="61"/>
      <c r="J137" s="30" t="str">
        <f t="shared" si="5"/>
        <v>61 DIAS</v>
      </c>
      <c r="K137" s="34">
        <v>45358</v>
      </c>
      <c r="L137" s="34">
        <v>45418</v>
      </c>
      <c r="M137" s="10" t="str">
        <f t="shared" si="3"/>
        <v>100%</v>
      </c>
    </row>
    <row r="138" spans="1:13" ht="63.75" x14ac:dyDescent="0.25">
      <c r="A138" s="56" t="s">
        <v>549</v>
      </c>
      <c r="B138" s="59" t="s">
        <v>50</v>
      </c>
      <c r="C138" s="64" t="s">
        <v>575</v>
      </c>
      <c r="D138" s="59" t="s">
        <v>42</v>
      </c>
      <c r="E138" s="31" t="s">
        <v>620</v>
      </c>
      <c r="F138" s="40">
        <v>45358</v>
      </c>
      <c r="G138" s="58">
        <v>1555267896</v>
      </c>
      <c r="H138" s="30" t="s">
        <v>644</v>
      </c>
      <c r="I138" s="61"/>
      <c r="J138" s="30" t="str">
        <f t="shared" si="5"/>
        <v>122 DIAS</v>
      </c>
      <c r="K138" s="34">
        <v>45359</v>
      </c>
      <c r="L138" s="34">
        <v>45480</v>
      </c>
      <c r="M138" s="10" t="str">
        <f t="shared" si="3"/>
        <v>94%</v>
      </c>
    </row>
    <row r="139" spans="1:13" ht="76.5" x14ac:dyDescent="0.25">
      <c r="A139" s="56" t="s">
        <v>550</v>
      </c>
      <c r="B139" s="59" t="s">
        <v>47</v>
      </c>
      <c r="C139" s="64" t="s">
        <v>576</v>
      </c>
      <c r="D139" s="59" t="s">
        <v>40</v>
      </c>
      <c r="E139" s="31" t="s">
        <v>621</v>
      </c>
      <c r="F139" s="40">
        <v>45354</v>
      </c>
      <c r="G139" s="58">
        <v>500000000</v>
      </c>
      <c r="H139" s="30" t="s">
        <v>645</v>
      </c>
      <c r="I139" s="61"/>
      <c r="J139" s="30" t="str">
        <f t="shared" si="5"/>
        <v>299 DIAS</v>
      </c>
      <c r="K139" s="34">
        <v>45363</v>
      </c>
      <c r="L139" s="34">
        <v>45657</v>
      </c>
      <c r="M139" s="10" t="str">
        <f t="shared" si="3"/>
        <v>37%</v>
      </c>
    </row>
    <row r="140" spans="1:13" ht="102" x14ac:dyDescent="0.25">
      <c r="A140" s="56" t="s">
        <v>551</v>
      </c>
      <c r="B140" s="59" t="s">
        <v>227</v>
      </c>
      <c r="C140" s="64" t="s">
        <v>577</v>
      </c>
      <c r="D140" s="59" t="s">
        <v>595</v>
      </c>
      <c r="E140" s="31" t="s">
        <v>622</v>
      </c>
      <c r="F140" s="40">
        <v>45362</v>
      </c>
      <c r="G140" s="58">
        <v>45750000</v>
      </c>
      <c r="H140" s="30" t="s">
        <v>646</v>
      </c>
      <c r="I140" s="61"/>
      <c r="J140" s="30" t="str">
        <f t="shared" si="5"/>
        <v>229 DIAS</v>
      </c>
      <c r="K140" s="34">
        <v>45362</v>
      </c>
      <c r="L140" s="34">
        <v>45590</v>
      </c>
      <c r="M140" s="10" t="str">
        <f t="shared" si="3"/>
        <v>49%</v>
      </c>
    </row>
    <row r="141" spans="1:13" ht="102" x14ac:dyDescent="0.25">
      <c r="A141" s="56" t="s">
        <v>552</v>
      </c>
      <c r="B141" s="59" t="s">
        <v>227</v>
      </c>
      <c r="C141" s="64" t="s">
        <v>578</v>
      </c>
      <c r="D141" s="59" t="s">
        <v>596</v>
      </c>
      <c r="E141" s="31" t="s">
        <v>623</v>
      </c>
      <c r="F141" s="40">
        <v>45362</v>
      </c>
      <c r="G141" s="58">
        <v>39750000</v>
      </c>
      <c r="H141" s="30" t="s">
        <v>646</v>
      </c>
      <c r="I141" s="61"/>
      <c r="J141" s="30" t="str">
        <f t="shared" si="5"/>
        <v>229 DIAS</v>
      </c>
      <c r="K141" s="34">
        <v>45362</v>
      </c>
      <c r="L141" s="34">
        <v>45590</v>
      </c>
      <c r="M141" s="10" t="str">
        <f t="shared" si="3"/>
        <v>49%</v>
      </c>
    </row>
    <row r="142" spans="1:13" ht="63.75" x14ac:dyDescent="0.25">
      <c r="A142" s="56" t="s">
        <v>553</v>
      </c>
      <c r="B142" s="59" t="s">
        <v>497</v>
      </c>
      <c r="C142" s="64" t="s">
        <v>579</v>
      </c>
      <c r="D142" s="59" t="s">
        <v>597</v>
      </c>
      <c r="E142" s="31" t="s">
        <v>624</v>
      </c>
      <c r="F142" s="40">
        <v>45362</v>
      </c>
      <c r="G142" s="58">
        <v>1109000000</v>
      </c>
      <c r="H142" s="30" t="s">
        <v>647</v>
      </c>
      <c r="I142" s="61"/>
      <c r="J142" s="30" t="str">
        <f t="shared" si="5"/>
        <v>295 DIAS</v>
      </c>
      <c r="K142" s="34">
        <v>45363</v>
      </c>
      <c r="L142" s="34">
        <v>45657</v>
      </c>
      <c r="M142" s="10" t="str">
        <f t="shared" si="3"/>
        <v>37%</v>
      </c>
    </row>
    <row r="143" spans="1:13" ht="89.25" x14ac:dyDescent="0.25">
      <c r="A143" s="56" t="s">
        <v>554</v>
      </c>
      <c r="B143" s="59" t="s">
        <v>555</v>
      </c>
      <c r="C143" s="64" t="s">
        <v>580</v>
      </c>
      <c r="D143" s="59" t="s">
        <v>598</v>
      </c>
      <c r="E143" s="31" t="s">
        <v>625</v>
      </c>
      <c r="F143" s="40">
        <v>45362</v>
      </c>
      <c r="G143" s="58">
        <v>2815000000</v>
      </c>
      <c r="H143" s="30" t="s">
        <v>639</v>
      </c>
      <c r="I143" s="61"/>
      <c r="J143" s="30" t="str">
        <f t="shared" si="5"/>
        <v>290 DIAS</v>
      </c>
      <c r="K143" s="34">
        <v>45362</v>
      </c>
      <c r="L143" s="34">
        <v>45651</v>
      </c>
      <c r="M143" s="10" t="str">
        <f t="shared" si="3"/>
        <v>38%</v>
      </c>
    </row>
    <row r="144" spans="1:13" ht="102" x14ac:dyDescent="0.25">
      <c r="A144" s="56" t="s">
        <v>556</v>
      </c>
      <c r="B144" s="59" t="s">
        <v>227</v>
      </c>
      <c r="C144" s="64" t="s">
        <v>581</v>
      </c>
      <c r="D144" s="59" t="s">
        <v>599</v>
      </c>
      <c r="E144" s="31" t="s">
        <v>626</v>
      </c>
      <c r="F144" s="40">
        <v>45362</v>
      </c>
      <c r="G144" s="58">
        <v>39750000</v>
      </c>
      <c r="H144" s="30" t="s">
        <v>646</v>
      </c>
      <c r="I144" s="61"/>
      <c r="J144" s="30" t="str">
        <f t="shared" si="5"/>
        <v>229 DIAS</v>
      </c>
      <c r="K144" s="34">
        <v>45362</v>
      </c>
      <c r="L144" s="34">
        <v>45590</v>
      </c>
      <c r="M144" s="10" t="str">
        <f t="shared" si="3"/>
        <v>49%</v>
      </c>
    </row>
    <row r="145" spans="1:14" ht="102" x14ac:dyDescent="0.25">
      <c r="A145" s="56" t="s">
        <v>557</v>
      </c>
      <c r="B145" s="59" t="s">
        <v>227</v>
      </c>
      <c r="C145" s="64" t="s">
        <v>582</v>
      </c>
      <c r="D145" s="59" t="s">
        <v>600</v>
      </c>
      <c r="E145" s="31" t="s">
        <v>627</v>
      </c>
      <c r="F145" s="40">
        <v>45362</v>
      </c>
      <c r="G145" s="58">
        <v>39750000</v>
      </c>
      <c r="H145" s="30" t="s">
        <v>646</v>
      </c>
      <c r="I145" s="61"/>
      <c r="J145" s="30" t="str">
        <f t="shared" si="5"/>
        <v>229 DIAS</v>
      </c>
      <c r="K145" s="34">
        <v>45362</v>
      </c>
      <c r="L145" s="34">
        <v>45590</v>
      </c>
      <c r="M145" s="10" t="str">
        <f t="shared" si="3"/>
        <v>49%</v>
      </c>
    </row>
    <row r="146" spans="1:14" ht="89.25" x14ac:dyDescent="0.25">
      <c r="A146" s="56" t="s">
        <v>558</v>
      </c>
      <c r="B146" s="59" t="s">
        <v>442</v>
      </c>
      <c r="C146" s="64" t="s">
        <v>583</v>
      </c>
      <c r="D146" s="59" t="s">
        <v>601</v>
      </c>
      <c r="E146" s="31" t="s">
        <v>628</v>
      </c>
      <c r="F146" s="40">
        <v>45366</v>
      </c>
      <c r="G146" s="58">
        <v>1274156520</v>
      </c>
      <c r="H146" s="30" t="s">
        <v>648</v>
      </c>
      <c r="I146" s="61"/>
      <c r="J146" s="30" t="str">
        <f t="shared" si="5"/>
        <v>260 DIAS</v>
      </c>
      <c r="K146" s="34">
        <v>45369</v>
      </c>
      <c r="L146" s="34">
        <v>45628</v>
      </c>
      <c r="M146" s="10" t="str">
        <f t="shared" si="3"/>
        <v>40%</v>
      </c>
    </row>
    <row r="147" spans="1:14" ht="51" x14ac:dyDescent="0.25">
      <c r="A147" s="56" t="s">
        <v>559</v>
      </c>
      <c r="B147" s="59" t="s">
        <v>227</v>
      </c>
      <c r="C147" s="64" t="s">
        <v>584</v>
      </c>
      <c r="D147" s="59" t="s">
        <v>602</v>
      </c>
      <c r="E147" s="31" t="s">
        <v>629</v>
      </c>
      <c r="F147" s="40">
        <v>45371</v>
      </c>
      <c r="G147" s="58">
        <v>184829783</v>
      </c>
      <c r="H147" s="30" t="s">
        <v>638</v>
      </c>
      <c r="I147" s="61"/>
      <c r="J147" s="30" t="str">
        <f t="shared" si="5"/>
        <v>275 DIAS</v>
      </c>
      <c r="K147" s="34">
        <v>45372</v>
      </c>
      <c r="L147" s="34">
        <v>45646</v>
      </c>
      <c r="M147" s="10" t="str">
        <f t="shared" si="3"/>
        <v>37%</v>
      </c>
    </row>
    <row r="148" spans="1:14" ht="51" x14ac:dyDescent="0.25">
      <c r="A148" s="56" t="s">
        <v>560</v>
      </c>
      <c r="B148" s="59" t="s">
        <v>22</v>
      </c>
      <c r="C148" s="64" t="s">
        <v>585</v>
      </c>
      <c r="D148" s="59" t="s">
        <v>20</v>
      </c>
      <c r="E148" s="31" t="s">
        <v>630</v>
      </c>
      <c r="F148" s="40">
        <v>45373</v>
      </c>
      <c r="G148" s="58">
        <v>313905281</v>
      </c>
      <c r="H148" s="30" t="s">
        <v>638</v>
      </c>
      <c r="I148" s="61"/>
      <c r="J148" s="30" t="str">
        <f t="shared" si="5"/>
        <v>275 DIAS</v>
      </c>
      <c r="K148" s="34">
        <v>45383</v>
      </c>
      <c r="L148" s="34">
        <v>45657</v>
      </c>
      <c r="M148" s="10" t="str">
        <f t="shared" si="3"/>
        <v>33%</v>
      </c>
    </row>
    <row r="149" spans="1:14" ht="63.75" x14ac:dyDescent="0.25">
      <c r="A149" s="56" t="s">
        <v>561</v>
      </c>
      <c r="B149" s="59" t="s">
        <v>493</v>
      </c>
      <c r="C149" s="64" t="s">
        <v>586</v>
      </c>
      <c r="D149" s="59" t="s">
        <v>49</v>
      </c>
      <c r="E149" s="31" t="s">
        <v>631</v>
      </c>
      <c r="F149" s="40">
        <v>45373</v>
      </c>
      <c r="G149" s="58">
        <v>38500000</v>
      </c>
      <c r="H149" s="30" t="s">
        <v>638</v>
      </c>
      <c r="I149" s="61"/>
      <c r="J149" s="30" t="str">
        <f t="shared" si="5"/>
        <v>275 DIAS</v>
      </c>
      <c r="K149" s="34">
        <v>45383</v>
      </c>
      <c r="L149" s="34">
        <v>45657</v>
      </c>
      <c r="M149" s="10" t="str">
        <f t="shared" si="3"/>
        <v>33%</v>
      </c>
    </row>
    <row r="150" spans="1:14" ht="51" x14ac:dyDescent="0.25">
      <c r="A150" s="56" t="s">
        <v>562</v>
      </c>
      <c r="B150" s="59" t="s">
        <v>442</v>
      </c>
      <c r="C150" s="64" t="s">
        <v>587</v>
      </c>
      <c r="D150" s="59" t="s">
        <v>603</v>
      </c>
      <c r="E150" s="31" t="s">
        <v>632</v>
      </c>
      <c r="F150" s="40">
        <v>45373</v>
      </c>
      <c r="G150" s="58">
        <v>182783770</v>
      </c>
      <c r="H150" s="30" t="s">
        <v>649</v>
      </c>
      <c r="I150" s="61"/>
      <c r="J150" s="30" t="str">
        <f t="shared" si="5"/>
        <v>244 DIAS</v>
      </c>
      <c r="K150" s="34">
        <v>45383</v>
      </c>
      <c r="L150" s="34">
        <v>45626</v>
      </c>
      <c r="M150" s="10" t="str">
        <f t="shared" si="3"/>
        <v>37%</v>
      </c>
    </row>
    <row r="151" spans="1:14" ht="51" x14ac:dyDescent="0.25">
      <c r="A151" s="56" t="s">
        <v>563</v>
      </c>
      <c r="B151" s="59" t="s">
        <v>124</v>
      </c>
      <c r="C151" s="64" t="s">
        <v>588</v>
      </c>
      <c r="D151" s="59" t="s">
        <v>604</v>
      </c>
      <c r="E151" s="31" t="s">
        <v>633</v>
      </c>
      <c r="F151" s="40">
        <v>45373</v>
      </c>
      <c r="G151" s="58">
        <v>102774442</v>
      </c>
      <c r="H151" s="30" t="s">
        <v>638</v>
      </c>
      <c r="I151" s="61"/>
      <c r="J151" s="30" t="str">
        <f t="shared" si="5"/>
        <v>275 DIAS</v>
      </c>
      <c r="K151" s="34">
        <v>45383</v>
      </c>
      <c r="L151" s="34">
        <v>45657</v>
      </c>
      <c r="M151" s="10" t="str">
        <f t="shared" si="3"/>
        <v>33%</v>
      </c>
    </row>
    <row r="152" spans="1:14" ht="51" x14ac:dyDescent="0.25">
      <c r="A152" s="56" t="s">
        <v>564</v>
      </c>
      <c r="B152" s="59" t="s">
        <v>50</v>
      </c>
      <c r="C152" s="64" t="s">
        <v>589</v>
      </c>
      <c r="D152" s="59" t="s">
        <v>42</v>
      </c>
      <c r="E152" s="31" t="s">
        <v>634</v>
      </c>
      <c r="F152" s="40">
        <v>45373</v>
      </c>
      <c r="G152" s="58">
        <v>1058545431</v>
      </c>
      <c r="H152" s="30" t="s">
        <v>644</v>
      </c>
      <c r="I152" s="61"/>
      <c r="J152" s="30" t="str">
        <f t="shared" si="5"/>
        <v>122 DIAS</v>
      </c>
      <c r="K152" s="34">
        <v>45383</v>
      </c>
      <c r="L152" s="34">
        <v>45504</v>
      </c>
      <c r="M152" s="10" t="str">
        <f t="shared" si="3"/>
        <v>74%</v>
      </c>
    </row>
    <row r="153" spans="1:14" ht="51" x14ac:dyDescent="0.25">
      <c r="A153" s="56" t="s">
        <v>565</v>
      </c>
      <c r="B153" s="59" t="s">
        <v>225</v>
      </c>
      <c r="C153" s="64" t="s">
        <v>590</v>
      </c>
      <c r="D153" s="59" t="s">
        <v>605</v>
      </c>
      <c r="E153" s="31" t="s">
        <v>635</v>
      </c>
      <c r="F153" s="40">
        <v>45373</v>
      </c>
      <c r="G153" s="58">
        <v>128930507</v>
      </c>
      <c r="H153" s="30" t="s">
        <v>250</v>
      </c>
      <c r="I153" s="61"/>
      <c r="J153" s="30" t="str">
        <f t="shared" si="5"/>
        <v>183 DIAS</v>
      </c>
      <c r="K153" s="34">
        <v>45383</v>
      </c>
      <c r="L153" s="34">
        <v>45412</v>
      </c>
      <c r="M153" s="10" t="str">
        <f t="shared" si="3"/>
        <v>100%</v>
      </c>
    </row>
    <row r="154" spans="1:14" ht="38.25" x14ac:dyDescent="0.25">
      <c r="A154" s="56" t="s">
        <v>566</v>
      </c>
      <c r="B154" s="59" t="s">
        <v>442</v>
      </c>
      <c r="C154" s="64" t="s">
        <v>591</v>
      </c>
      <c r="D154" s="59" t="s">
        <v>606</v>
      </c>
      <c r="E154" s="31" t="s">
        <v>636</v>
      </c>
      <c r="F154" s="40">
        <v>45370</v>
      </c>
      <c r="G154" s="58">
        <v>221227350</v>
      </c>
      <c r="H154" s="30" t="s">
        <v>650</v>
      </c>
      <c r="I154" s="61"/>
      <c r="J154" s="30" t="str">
        <f t="shared" si="5"/>
        <v>31 DIAS</v>
      </c>
      <c r="K154" s="34">
        <v>45373</v>
      </c>
      <c r="L154" s="34">
        <v>45394</v>
      </c>
      <c r="M154" s="10" t="str">
        <f t="shared" si="3"/>
        <v>100%</v>
      </c>
    </row>
    <row r="155" spans="1:14" ht="39.75" customHeight="1" x14ac:dyDescent="0.25">
      <c r="A155" s="69" t="s">
        <v>667</v>
      </c>
      <c r="B155" s="70"/>
      <c r="C155" s="70"/>
      <c r="D155" s="70"/>
      <c r="E155" s="70"/>
      <c r="F155" s="70"/>
      <c r="G155" s="70"/>
      <c r="H155" s="70"/>
      <c r="I155" s="70"/>
      <c r="J155" s="70"/>
      <c r="K155" s="70"/>
      <c r="L155" s="70"/>
      <c r="M155" s="71"/>
      <c r="N155" s="1" t="s">
        <v>0</v>
      </c>
    </row>
    <row r="156" spans="1:14" ht="78.75" customHeight="1" x14ac:dyDescent="0.25">
      <c r="A156" s="2" t="s">
        <v>1</v>
      </c>
      <c r="B156" s="2" t="s">
        <v>2</v>
      </c>
      <c r="C156" s="2" t="s">
        <v>3</v>
      </c>
      <c r="D156" s="2" t="s">
        <v>4</v>
      </c>
      <c r="E156" s="2" t="s">
        <v>5</v>
      </c>
      <c r="F156" s="2" t="s">
        <v>6</v>
      </c>
      <c r="G156" s="2" t="s">
        <v>7</v>
      </c>
      <c r="H156" s="2" t="s">
        <v>8</v>
      </c>
      <c r="I156" s="2" t="s">
        <v>9</v>
      </c>
      <c r="J156" s="2" t="s">
        <v>10</v>
      </c>
      <c r="K156" s="2" t="s">
        <v>11</v>
      </c>
      <c r="L156" s="2" t="s">
        <v>12</v>
      </c>
      <c r="M156" s="3" t="s">
        <v>13</v>
      </c>
      <c r="N156" s="4">
        <v>45473</v>
      </c>
    </row>
    <row r="157" spans="1:14" ht="150" x14ac:dyDescent="0.25">
      <c r="A157" s="56" t="s">
        <v>669</v>
      </c>
      <c r="B157" s="59" t="s">
        <v>442</v>
      </c>
      <c r="C157" s="64" t="s">
        <v>670</v>
      </c>
      <c r="D157" s="59" t="s">
        <v>752</v>
      </c>
      <c r="E157" s="65" t="s">
        <v>693</v>
      </c>
      <c r="F157" s="40">
        <v>45391</v>
      </c>
      <c r="G157" s="58">
        <v>457059722</v>
      </c>
      <c r="H157" s="30" t="s">
        <v>765</v>
      </c>
      <c r="I157" s="61" t="s">
        <v>781</v>
      </c>
      <c r="J157" s="30" t="s">
        <v>782</v>
      </c>
      <c r="K157" s="34">
        <v>45392</v>
      </c>
      <c r="L157" s="34">
        <v>45479</v>
      </c>
      <c r="M157" s="10" t="str">
        <f>IF((ROUND((($N$2-$K157)/(EDATE($L157,0)-$K157)*100),2))&gt;100,"100%",CONCATENATE((ROUND((($N$2-$K157)/(EDATE($L157,0)-$K157)*100),0)),"%"))</f>
        <v>93%</v>
      </c>
      <c r="N157" s="56"/>
    </row>
    <row r="158" spans="1:14" ht="51" x14ac:dyDescent="0.25">
      <c r="A158" s="56" t="s">
        <v>803</v>
      </c>
      <c r="B158" s="64" t="s">
        <v>442</v>
      </c>
      <c r="C158" s="64" t="s">
        <v>806</v>
      </c>
      <c r="D158" s="59" t="s">
        <v>807</v>
      </c>
      <c r="E158" s="65" t="s">
        <v>808</v>
      </c>
      <c r="F158" s="40">
        <v>45418</v>
      </c>
      <c r="G158" s="58">
        <v>89418714515</v>
      </c>
      <c r="H158" s="30" t="s">
        <v>814</v>
      </c>
      <c r="I158" s="61"/>
      <c r="J158" s="30" t="s">
        <v>814</v>
      </c>
      <c r="K158" s="34">
        <v>45427</v>
      </c>
      <c r="L158" s="34">
        <v>45657</v>
      </c>
      <c r="M158" s="10" t="str">
        <f>IF((ROUND((($N$2-$K158)/(EDATE($L158,0)-$K158)*100),2))&gt;100,"100%",CONCATENATE((ROUND((($N$2-$K158)/(EDATE($L158,0)-$K158)*100),0)),"%"))</f>
        <v>20%</v>
      </c>
      <c r="N158" s="56"/>
    </row>
    <row r="159" spans="1:14" ht="63.75" x14ac:dyDescent="0.25">
      <c r="A159" s="56" t="s">
        <v>671</v>
      </c>
      <c r="B159" s="59" t="s">
        <v>47</v>
      </c>
      <c r="C159" s="64" t="s">
        <v>672</v>
      </c>
      <c r="D159" s="59" t="s">
        <v>753</v>
      </c>
      <c r="E159" s="65" t="s">
        <v>694</v>
      </c>
      <c r="F159" s="40">
        <v>45383</v>
      </c>
      <c r="G159" s="58">
        <v>40000000</v>
      </c>
      <c r="H159" s="30" t="s">
        <v>638</v>
      </c>
      <c r="I159" s="61"/>
      <c r="J159" s="30" t="s">
        <v>638</v>
      </c>
      <c r="K159" s="34">
        <v>45383</v>
      </c>
      <c r="L159" s="34">
        <v>45657</v>
      </c>
      <c r="M159" s="10" t="str">
        <f t="shared" ref="M159:M191" si="6">IF((ROUND((($N$2-$K159)/(EDATE($L159,0)-$K159)*100),2))&gt;100,"100%",CONCATENATE((ROUND((($N$2-$K159)/(EDATE($L159,0)-$K159)*100),0)),"%"))</f>
        <v>33%</v>
      </c>
      <c r="N159" s="56"/>
    </row>
    <row r="160" spans="1:14" ht="63.75" x14ac:dyDescent="0.25">
      <c r="A160" s="56" t="s">
        <v>673</v>
      </c>
      <c r="B160" s="59" t="s">
        <v>22</v>
      </c>
      <c r="C160" s="64" t="s">
        <v>674</v>
      </c>
      <c r="D160" s="59" t="s">
        <v>172</v>
      </c>
      <c r="E160" s="65" t="s">
        <v>695</v>
      </c>
      <c r="F160" s="40">
        <v>45383</v>
      </c>
      <c r="G160" s="58">
        <v>84234150</v>
      </c>
      <c r="H160" s="30" t="s">
        <v>638</v>
      </c>
      <c r="I160" s="61"/>
      <c r="J160" s="30" t="s">
        <v>638</v>
      </c>
      <c r="K160" s="34">
        <v>45383</v>
      </c>
      <c r="L160" s="34">
        <v>45657</v>
      </c>
      <c r="M160" s="10" t="str">
        <f t="shared" si="6"/>
        <v>33%</v>
      </c>
      <c r="N160" s="56"/>
    </row>
    <row r="161" spans="1:14" ht="63.75" x14ac:dyDescent="0.25">
      <c r="A161" s="56" t="s">
        <v>675</v>
      </c>
      <c r="B161" s="59" t="s">
        <v>493</v>
      </c>
      <c r="C161" s="64" t="s">
        <v>676</v>
      </c>
      <c r="D161" s="59" t="s">
        <v>754</v>
      </c>
      <c r="E161" s="65" t="s">
        <v>696</v>
      </c>
      <c r="F161" s="40">
        <v>45387</v>
      </c>
      <c r="G161" s="58">
        <v>6376020</v>
      </c>
      <c r="H161" s="30" t="s">
        <v>765</v>
      </c>
      <c r="I161" s="61"/>
      <c r="J161" s="30" t="s">
        <v>765</v>
      </c>
      <c r="K161" s="34">
        <v>45387</v>
      </c>
      <c r="L161" s="34">
        <v>45416</v>
      </c>
      <c r="M161" s="10" t="str">
        <f t="shared" si="6"/>
        <v>100%</v>
      </c>
      <c r="N161" s="56"/>
    </row>
    <row r="162" spans="1:14" ht="63.75" x14ac:dyDescent="0.25">
      <c r="A162" s="56" t="s">
        <v>677</v>
      </c>
      <c r="B162" s="59" t="s">
        <v>22</v>
      </c>
      <c r="C162" s="64" t="s">
        <v>678</v>
      </c>
      <c r="D162" s="59" t="s">
        <v>20</v>
      </c>
      <c r="E162" s="65" t="s">
        <v>697</v>
      </c>
      <c r="F162" s="40">
        <v>45383</v>
      </c>
      <c r="G162" s="58">
        <v>50213088</v>
      </c>
      <c r="H162" s="30" t="s">
        <v>638</v>
      </c>
      <c r="I162" s="61"/>
      <c r="J162" s="30" t="s">
        <v>638</v>
      </c>
      <c r="K162" s="34">
        <v>45383</v>
      </c>
      <c r="L162" s="34">
        <v>45657</v>
      </c>
      <c r="M162" s="10" t="str">
        <f t="shared" si="6"/>
        <v>33%</v>
      </c>
      <c r="N162" s="56"/>
    </row>
    <row r="163" spans="1:14" ht="51" x14ac:dyDescent="0.25">
      <c r="A163" s="56" t="s">
        <v>804</v>
      </c>
      <c r="B163" s="59" t="s">
        <v>22</v>
      </c>
      <c r="C163" s="64" t="s">
        <v>809</v>
      </c>
      <c r="D163" s="59" t="s">
        <v>810</v>
      </c>
      <c r="E163" s="65" t="s">
        <v>811</v>
      </c>
      <c r="F163" s="40">
        <v>45434</v>
      </c>
      <c r="G163" s="58">
        <v>107390331401</v>
      </c>
      <c r="H163" s="30" t="s">
        <v>815</v>
      </c>
      <c r="I163" s="61"/>
      <c r="J163" s="30" t="s">
        <v>815</v>
      </c>
      <c r="K163" s="34">
        <v>45444</v>
      </c>
      <c r="L163" s="34">
        <v>46752</v>
      </c>
      <c r="M163" s="10" t="str">
        <f t="shared" si="6"/>
        <v>2%</v>
      </c>
      <c r="N163" s="56"/>
    </row>
    <row r="164" spans="1:14" ht="63.75" x14ac:dyDescent="0.25">
      <c r="A164" s="56" t="s">
        <v>679</v>
      </c>
      <c r="B164" s="59" t="s">
        <v>349</v>
      </c>
      <c r="C164" s="64" t="s">
        <v>680</v>
      </c>
      <c r="D164" s="59" t="s">
        <v>755</v>
      </c>
      <c r="E164" s="65" t="s">
        <v>698</v>
      </c>
      <c r="F164" s="40">
        <v>45392</v>
      </c>
      <c r="G164" s="58">
        <v>58639499</v>
      </c>
      <c r="H164" s="30" t="s">
        <v>649</v>
      </c>
      <c r="I164" s="61"/>
      <c r="J164" s="30" t="s">
        <v>649</v>
      </c>
      <c r="K164" s="34">
        <v>45397</v>
      </c>
      <c r="L164" s="34">
        <v>45640</v>
      </c>
      <c r="M164" s="10" t="str">
        <f t="shared" si="6"/>
        <v>31%</v>
      </c>
      <c r="N164" s="56"/>
    </row>
    <row r="165" spans="1:14" ht="102" x14ac:dyDescent="0.25">
      <c r="A165" s="56" t="s">
        <v>681</v>
      </c>
      <c r="B165" s="59" t="s">
        <v>225</v>
      </c>
      <c r="C165" s="64" t="s">
        <v>682</v>
      </c>
      <c r="D165" s="59" t="s">
        <v>56</v>
      </c>
      <c r="E165" s="65" t="s">
        <v>699</v>
      </c>
      <c r="F165" s="40">
        <v>45392</v>
      </c>
      <c r="G165" s="58">
        <v>2200000000</v>
      </c>
      <c r="H165" s="30" t="s">
        <v>766</v>
      </c>
      <c r="I165" s="61"/>
      <c r="J165" s="30" t="s">
        <v>766</v>
      </c>
      <c r="K165" s="34">
        <v>45392</v>
      </c>
      <c r="L165" s="34">
        <v>45657</v>
      </c>
      <c r="M165" s="10" t="str">
        <f t="shared" si="6"/>
        <v>31%</v>
      </c>
      <c r="N165" s="56"/>
    </row>
    <row r="166" spans="1:14" ht="51" x14ac:dyDescent="0.25">
      <c r="A166" s="56" t="s">
        <v>683</v>
      </c>
      <c r="B166" s="59" t="s">
        <v>124</v>
      </c>
      <c r="C166" s="64" t="s">
        <v>214</v>
      </c>
      <c r="D166" s="59" t="s">
        <v>233</v>
      </c>
      <c r="E166" s="65" t="s">
        <v>209</v>
      </c>
      <c r="F166" s="40">
        <v>45401</v>
      </c>
      <c r="G166" s="58">
        <v>33580000</v>
      </c>
      <c r="H166" s="30" t="s">
        <v>767</v>
      </c>
      <c r="I166" s="61"/>
      <c r="J166" s="30" t="s">
        <v>767</v>
      </c>
      <c r="K166" s="34">
        <v>45401</v>
      </c>
      <c r="L166" s="34">
        <v>45765</v>
      </c>
      <c r="M166" s="10" t="str">
        <f t="shared" si="6"/>
        <v>20%</v>
      </c>
      <c r="N166" s="56"/>
    </row>
    <row r="167" spans="1:14" ht="51" x14ac:dyDescent="0.25">
      <c r="A167" s="56" t="s">
        <v>684</v>
      </c>
      <c r="B167" s="59" t="s">
        <v>15</v>
      </c>
      <c r="C167" s="64" t="s">
        <v>685</v>
      </c>
      <c r="D167" s="59" t="s">
        <v>756</v>
      </c>
      <c r="E167" s="65" t="s">
        <v>700</v>
      </c>
      <c r="F167" s="40">
        <v>45405</v>
      </c>
      <c r="G167" s="58">
        <v>112310261</v>
      </c>
      <c r="H167" s="30" t="s">
        <v>768</v>
      </c>
      <c r="I167" s="61"/>
      <c r="J167" s="30" t="s">
        <v>768</v>
      </c>
      <c r="K167" s="34">
        <v>45419</v>
      </c>
      <c r="L167" s="34">
        <v>45647</v>
      </c>
      <c r="M167" s="10" t="str">
        <f t="shared" si="6"/>
        <v>24%</v>
      </c>
      <c r="N167" s="56"/>
    </row>
    <row r="168" spans="1:14" ht="89.25" x14ac:dyDescent="0.25">
      <c r="A168" s="56" t="s">
        <v>805</v>
      </c>
      <c r="B168" s="59" t="s">
        <v>442</v>
      </c>
      <c r="C168" s="64" t="s">
        <v>812</v>
      </c>
      <c r="D168" s="59" t="s">
        <v>79</v>
      </c>
      <c r="E168" s="65" t="s">
        <v>813</v>
      </c>
      <c r="F168" s="40">
        <v>45422</v>
      </c>
      <c r="G168" s="58">
        <v>7125066828</v>
      </c>
      <c r="H168" s="30" t="s">
        <v>814</v>
      </c>
      <c r="I168" s="61"/>
      <c r="J168" s="30" t="s">
        <v>814</v>
      </c>
      <c r="K168" s="34">
        <v>45427</v>
      </c>
      <c r="L168" s="34">
        <v>46752</v>
      </c>
      <c r="M168" s="10" t="str">
        <f t="shared" si="6"/>
        <v>3%</v>
      </c>
      <c r="N168" s="56"/>
    </row>
    <row r="169" spans="1:14" ht="76.5" x14ac:dyDescent="0.25">
      <c r="A169" s="56" t="s">
        <v>686</v>
      </c>
      <c r="B169" s="59" t="s">
        <v>44</v>
      </c>
      <c r="C169" s="64" t="s">
        <v>687</v>
      </c>
      <c r="D169" s="59" t="s">
        <v>20</v>
      </c>
      <c r="E169" s="65" t="s">
        <v>701</v>
      </c>
      <c r="F169" s="40">
        <v>45404</v>
      </c>
      <c r="G169" s="58">
        <v>834725882</v>
      </c>
      <c r="H169" s="30" t="s">
        <v>649</v>
      </c>
      <c r="I169" s="61"/>
      <c r="J169" s="30" t="s">
        <v>649</v>
      </c>
      <c r="K169" s="34">
        <v>45404</v>
      </c>
      <c r="L169" s="34">
        <v>45647</v>
      </c>
      <c r="M169" s="10" t="str">
        <f t="shared" si="6"/>
        <v>28%</v>
      </c>
      <c r="N169" s="56"/>
    </row>
    <row r="170" spans="1:14" ht="51" x14ac:dyDescent="0.25">
      <c r="A170" s="56" t="s">
        <v>688</v>
      </c>
      <c r="B170" s="59" t="s">
        <v>349</v>
      </c>
      <c r="C170" s="64" t="s">
        <v>689</v>
      </c>
      <c r="D170" s="59" t="s">
        <v>757</v>
      </c>
      <c r="E170" s="65" t="s">
        <v>702</v>
      </c>
      <c r="F170" s="40">
        <v>45405</v>
      </c>
      <c r="G170" s="58">
        <v>240000000</v>
      </c>
      <c r="H170" s="30" t="s">
        <v>253</v>
      </c>
      <c r="I170" s="61"/>
      <c r="J170" s="30" t="s">
        <v>253</v>
      </c>
      <c r="K170" s="34">
        <v>45406</v>
      </c>
      <c r="L170" s="34">
        <v>45496</v>
      </c>
      <c r="M170" s="10" t="str">
        <f t="shared" si="6"/>
        <v>74%</v>
      </c>
      <c r="N170" s="56"/>
    </row>
    <row r="171" spans="1:14" ht="63.75" x14ac:dyDescent="0.25">
      <c r="A171" s="56" t="s">
        <v>690</v>
      </c>
      <c r="B171" s="59" t="s">
        <v>15</v>
      </c>
      <c r="C171" s="64" t="s">
        <v>687</v>
      </c>
      <c r="D171" s="59" t="s">
        <v>20</v>
      </c>
      <c r="E171" s="65" t="s">
        <v>703</v>
      </c>
      <c r="F171" s="40">
        <v>45405</v>
      </c>
      <c r="G171" s="58">
        <v>6721576850</v>
      </c>
      <c r="H171" s="30" t="s">
        <v>769</v>
      </c>
      <c r="I171" s="61"/>
      <c r="J171" s="30" t="s">
        <v>769</v>
      </c>
      <c r="K171" s="34">
        <v>45405</v>
      </c>
      <c r="L171" s="34">
        <v>45657</v>
      </c>
      <c r="M171" s="10" t="str">
        <f t="shared" si="6"/>
        <v>27%</v>
      </c>
      <c r="N171" s="56"/>
    </row>
    <row r="172" spans="1:14" ht="76.5" x14ac:dyDescent="0.25">
      <c r="A172" s="56" t="s">
        <v>691</v>
      </c>
      <c r="B172" s="59" t="s">
        <v>442</v>
      </c>
      <c r="C172" s="64" t="s">
        <v>692</v>
      </c>
      <c r="D172" s="59" t="s">
        <v>758</v>
      </c>
      <c r="E172" s="65" t="s">
        <v>704</v>
      </c>
      <c r="F172" s="40">
        <v>45406</v>
      </c>
      <c r="G172" s="58">
        <v>401180073</v>
      </c>
      <c r="H172" s="30" t="s">
        <v>770</v>
      </c>
      <c r="I172" s="61"/>
      <c r="J172" s="30" t="s">
        <v>770</v>
      </c>
      <c r="K172" s="34">
        <v>45406</v>
      </c>
      <c r="L172" s="34">
        <v>45619</v>
      </c>
      <c r="M172" s="10" t="str">
        <f t="shared" si="6"/>
        <v>31%</v>
      </c>
      <c r="N172" s="56"/>
    </row>
    <row r="173" spans="1:14" ht="51" x14ac:dyDescent="0.25">
      <c r="A173" s="56" t="s">
        <v>705</v>
      </c>
      <c r="B173" s="59" t="s">
        <v>50</v>
      </c>
      <c r="C173" s="64" t="s">
        <v>706</v>
      </c>
      <c r="D173" s="59" t="s">
        <v>759</v>
      </c>
      <c r="E173" s="65" t="s">
        <v>718</v>
      </c>
      <c r="F173" s="40">
        <v>45434</v>
      </c>
      <c r="G173" s="58">
        <v>76042376</v>
      </c>
      <c r="H173" s="30" t="s">
        <v>770</v>
      </c>
      <c r="I173" s="61"/>
      <c r="J173" s="30" t="s">
        <v>770</v>
      </c>
      <c r="K173" s="34">
        <v>45436</v>
      </c>
      <c r="L173" s="34">
        <v>45649</v>
      </c>
      <c r="M173" s="10" t="str">
        <f t="shared" si="6"/>
        <v>17%</v>
      </c>
      <c r="N173" s="56"/>
    </row>
    <row r="174" spans="1:14" ht="63.75" x14ac:dyDescent="0.25">
      <c r="A174" s="56" t="s">
        <v>707</v>
      </c>
      <c r="B174" s="59" t="s">
        <v>15</v>
      </c>
      <c r="C174" s="64" t="s">
        <v>687</v>
      </c>
      <c r="D174" s="59" t="s">
        <v>20</v>
      </c>
      <c r="E174" s="65" t="s">
        <v>719</v>
      </c>
      <c r="F174" s="40">
        <v>45421</v>
      </c>
      <c r="G174" s="58">
        <v>2759764337</v>
      </c>
      <c r="H174" s="30" t="s">
        <v>771</v>
      </c>
      <c r="I174" s="61"/>
      <c r="J174" s="30" t="s">
        <v>771</v>
      </c>
      <c r="K174" s="34">
        <v>45422</v>
      </c>
      <c r="L174" s="34">
        <v>45656</v>
      </c>
      <c r="M174" s="10" t="str">
        <f t="shared" si="6"/>
        <v>22%</v>
      </c>
      <c r="N174" s="56"/>
    </row>
    <row r="175" spans="1:14" ht="51" x14ac:dyDescent="0.25">
      <c r="A175" s="56" t="s">
        <v>708</v>
      </c>
      <c r="B175" s="59" t="s">
        <v>442</v>
      </c>
      <c r="C175" s="64" t="s">
        <v>709</v>
      </c>
      <c r="D175" s="59" t="s">
        <v>760</v>
      </c>
      <c r="E175" s="65" t="s">
        <v>720</v>
      </c>
      <c r="F175" s="40">
        <v>45421</v>
      </c>
      <c r="G175" s="58">
        <v>197421000</v>
      </c>
      <c r="H175" s="30" t="s">
        <v>772</v>
      </c>
      <c r="I175" s="61"/>
      <c r="J175" s="30" t="s">
        <v>772</v>
      </c>
      <c r="K175" s="34">
        <v>45426</v>
      </c>
      <c r="L175" s="34">
        <v>45430</v>
      </c>
      <c r="M175" s="10" t="str">
        <f t="shared" si="6"/>
        <v>100%</v>
      </c>
      <c r="N175" s="56"/>
    </row>
    <row r="176" spans="1:14" ht="153" x14ac:dyDescent="0.25">
      <c r="A176" s="56" t="s">
        <v>710</v>
      </c>
      <c r="B176" s="59" t="s">
        <v>46</v>
      </c>
      <c r="C176" s="64" t="s">
        <v>421</v>
      </c>
      <c r="D176" s="59" t="s">
        <v>41</v>
      </c>
      <c r="E176" s="65" t="s">
        <v>721</v>
      </c>
      <c r="F176" s="40">
        <v>45426</v>
      </c>
      <c r="G176" s="58">
        <v>734230000</v>
      </c>
      <c r="H176" s="30" t="s">
        <v>773</v>
      </c>
      <c r="I176" s="61"/>
      <c r="J176" s="30" t="s">
        <v>773</v>
      </c>
      <c r="K176" s="34">
        <v>45428</v>
      </c>
      <c r="L176" s="34">
        <v>45657</v>
      </c>
      <c r="M176" s="10" t="str">
        <f t="shared" si="6"/>
        <v>20%</v>
      </c>
      <c r="N176" s="56"/>
    </row>
    <row r="177" spans="1:14" ht="76.5" x14ac:dyDescent="0.25">
      <c r="A177" s="56" t="s">
        <v>711</v>
      </c>
      <c r="B177" s="59" t="s">
        <v>50</v>
      </c>
      <c r="C177" s="64" t="s">
        <v>712</v>
      </c>
      <c r="D177" s="59" t="s">
        <v>42</v>
      </c>
      <c r="E177" s="65" t="s">
        <v>722</v>
      </c>
      <c r="F177" s="40">
        <v>45439</v>
      </c>
      <c r="G177" s="58">
        <v>191270000</v>
      </c>
      <c r="H177" s="30" t="s">
        <v>770</v>
      </c>
      <c r="I177" s="61"/>
      <c r="J177" s="30" t="s">
        <v>770</v>
      </c>
      <c r="K177" s="34">
        <v>45439</v>
      </c>
      <c r="L177" s="34">
        <v>45652</v>
      </c>
      <c r="M177" s="10" t="str">
        <f t="shared" si="6"/>
        <v>16%</v>
      </c>
      <c r="N177" s="56"/>
    </row>
    <row r="178" spans="1:14" ht="63.75" x14ac:dyDescent="0.25">
      <c r="A178" s="56" t="s">
        <v>713</v>
      </c>
      <c r="B178" s="59" t="s">
        <v>493</v>
      </c>
      <c r="C178" s="64" t="s">
        <v>714</v>
      </c>
      <c r="D178" s="59" t="s">
        <v>148</v>
      </c>
      <c r="E178" s="65" t="s">
        <v>723</v>
      </c>
      <c r="F178" s="40">
        <v>45442</v>
      </c>
      <c r="G178" s="58">
        <v>59000000</v>
      </c>
      <c r="H178" s="30" t="s">
        <v>770</v>
      </c>
      <c r="I178" s="61"/>
      <c r="J178" s="30" t="s">
        <v>770</v>
      </c>
      <c r="K178" s="34">
        <v>45443</v>
      </c>
      <c r="L178" s="34">
        <v>45656</v>
      </c>
      <c r="M178" s="10" t="str">
        <f t="shared" si="6"/>
        <v>14%</v>
      </c>
      <c r="N178" s="56"/>
    </row>
    <row r="179" spans="1:14" ht="76.5" x14ac:dyDescent="0.25">
      <c r="A179" s="56" t="s">
        <v>715</v>
      </c>
      <c r="B179" s="59" t="s">
        <v>15</v>
      </c>
      <c r="C179" s="64" t="s">
        <v>687</v>
      </c>
      <c r="D179" s="59" t="s">
        <v>20</v>
      </c>
      <c r="E179" s="65" t="s">
        <v>724</v>
      </c>
      <c r="F179" s="40">
        <v>45443</v>
      </c>
      <c r="G179" s="58">
        <v>4518035345</v>
      </c>
      <c r="H179" s="30" t="s">
        <v>770</v>
      </c>
      <c r="I179" s="61"/>
      <c r="J179" s="30" t="s">
        <v>770</v>
      </c>
      <c r="K179" s="34">
        <v>45443</v>
      </c>
      <c r="L179" s="34">
        <v>45656</v>
      </c>
      <c r="M179" s="10" t="str">
        <f t="shared" si="6"/>
        <v>14%</v>
      </c>
      <c r="N179" s="56"/>
    </row>
    <row r="180" spans="1:14" ht="51" x14ac:dyDescent="0.25">
      <c r="A180" s="56" t="s">
        <v>716</v>
      </c>
      <c r="B180" s="59" t="s">
        <v>366</v>
      </c>
      <c r="C180" s="64" t="s">
        <v>717</v>
      </c>
      <c r="D180" s="59" t="s">
        <v>761</v>
      </c>
      <c r="E180" s="65" t="s">
        <v>725</v>
      </c>
      <c r="F180" s="40">
        <v>45418</v>
      </c>
      <c r="G180" s="58">
        <v>130000000</v>
      </c>
      <c r="H180" s="30" t="s">
        <v>774</v>
      </c>
      <c r="I180" s="61"/>
      <c r="J180" s="30" t="s">
        <v>774</v>
      </c>
      <c r="K180" s="34">
        <v>45419</v>
      </c>
      <c r="L180" s="34">
        <v>45480</v>
      </c>
      <c r="M180" s="10" t="str">
        <f t="shared" si="6"/>
        <v>89%</v>
      </c>
      <c r="N180" s="56"/>
    </row>
    <row r="181" spans="1:14" ht="89.25" x14ac:dyDescent="0.25">
      <c r="A181" s="66" t="s">
        <v>726</v>
      </c>
      <c r="B181" s="68" t="s">
        <v>47</v>
      </c>
      <c r="C181" s="68" t="s">
        <v>735</v>
      </c>
      <c r="D181" s="59" t="s">
        <v>40</v>
      </c>
      <c r="E181" s="65" t="s">
        <v>742</v>
      </c>
      <c r="F181" s="40">
        <v>45448</v>
      </c>
      <c r="G181" s="58">
        <v>200000000</v>
      </c>
      <c r="H181" s="30" t="s">
        <v>775</v>
      </c>
      <c r="I181" s="61"/>
      <c r="J181" s="30" t="s">
        <v>775</v>
      </c>
      <c r="K181" s="34">
        <v>45449</v>
      </c>
      <c r="L181" s="34">
        <v>45601</v>
      </c>
      <c r="M181" s="10" t="str">
        <f t="shared" si="6"/>
        <v>16%</v>
      </c>
      <c r="N181" s="56"/>
    </row>
    <row r="182" spans="1:14" ht="51" x14ac:dyDescent="0.25">
      <c r="A182" s="66" t="s">
        <v>727</v>
      </c>
      <c r="B182" s="68" t="s">
        <v>47</v>
      </c>
      <c r="C182" s="68" t="s">
        <v>735</v>
      </c>
      <c r="D182" s="59" t="s">
        <v>40</v>
      </c>
      <c r="E182" s="65" t="s">
        <v>743</v>
      </c>
      <c r="F182" s="40">
        <v>45448</v>
      </c>
      <c r="G182" s="58">
        <v>250000000</v>
      </c>
      <c r="H182" s="30" t="s">
        <v>797</v>
      </c>
      <c r="I182" s="61"/>
      <c r="J182" s="30" t="s">
        <v>797</v>
      </c>
      <c r="K182" s="34">
        <v>45449</v>
      </c>
      <c r="L182" s="34">
        <v>45540</v>
      </c>
      <c r="M182" s="10" t="str">
        <f t="shared" si="6"/>
        <v>26%</v>
      </c>
      <c r="N182" s="56"/>
    </row>
    <row r="183" spans="1:14" ht="45" x14ac:dyDescent="0.25">
      <c r="A183" s="66" t="s">
        <v>728</v>
      </c>
      <c r="B183" s="68" t="s">
        <v>22</v>
      </c>
      <c r="C183" s="68" t="s">
        <v>736</v>
      </c>
      <c r="D183" s="59" t="s">
        <v>762</v>
      </c>
      <c r="E183" s="65" t="s">
        <v>744</v>
      </c>
      <c r="F183" s="40">
        <v>45450</v>
      </c>
      <c r="G183" s="58">
        <v>60000000</v>
      </c>
      <c r="H183" s="30" t="s">
        <v>267</v>
      </c>
      <c r="I183" s="61" t="s">
        <v>800</v>
      </c>
      <c r="J183" s="30" t="s">
        <v>267</v>
      </c>
      <c r="K183" s="34" t="s">
        <v>802</v>
      </c>
      <c r="L183" s="34" t="s">
        <v>802</v>
      </c>
      <c r="M183" s="10" t="e">
        <f t="shared" si="6"/>
        <v>#VALUE!</v>
      </c>
      <c r="N183" s="56"/>
    </row>
    <row r="184" spans="1:14" ht="63.75" x14ac:dyDescent="0.25">
      <c r="A184" s="66" t="s">
        <v>729</v>
      </c>
      <c r="B184" s="68" t="s">
        <v>431</v>
      </c>
      <c r="C184" s="68" t="s">
        <v>737</v>
      </c>
      <c r="D184" s="59" t="s">
        <v>763</v>
      </c>
      <c r="E184" s="65" t="s">
        <v>745</v>
      </c>
      <c r="F184" s="40">
        <v>45457</v>
      </c>
      <c r="G184" s="58">
        <v>500000000</v>
      </c>
      <c r="H184" s="30" t="s">
        <v>250</v>
      </c>
      <c r="I184" s="61"/>
      <c r="J184" s="30" t="s">
        <v>250</v>
      </c>
      <c r="K184" s="34">
        <v>45458</v>
      </c>
      <c r="L184" s="34">
        <v>45640</v>
      </c>
      <c r="M184" s="10" t="str">
        <f t="shared" si="6"/>
        <v>8%</v>
      </c>
      <c r="N184" s="56"/>
    </row>
    <row r="185" spans="1:14" ht="63.75" x14ac:dyDescent="0.25">
      <c r="A185" s="66" t="s">
        <v>730</v>
      </c>
      <c r="B185" s="68" t="s">
        <v>22</v>
      </c>
      <c r="C185" s="68" t="s">
        <v>125</v>
      </c>
      <c r="D185" s="59" t="s">
        <v>764</v>
      </c>
      <c r="E185" s="65" t="s">
        <v>746</v>
      </c>
      <c r="F185" s="40">
        <v>45464</v>
      </c>
      <c r="G185" s="58">
        <v>154692000</v>
      </c>
      <c r="H185" s="30" t="s">
        <v>641</v>
      </c>
      <c r="I185" s="61"/>
      <c r="J185" s="30" t="s">
        <v>641</v>
      </c>
      <c r="K185" s="34">
        <v>45474</v>
      </c>
      <c r="L185" s="34">
        <v>45657</v>
      </c>
      <c r="M185" s="10" t="str">
        <f t="shared" si="6"/>
        <v>-1%</v>
      </c>
      <c r="N185" s="56"/>
    </row>
    <row r="186" spans="1:14" ht="51" x14ac:dyDescent="0.25">
      <c r="A186" s="66" t="s">
        <v>731</v>
      </c>
      <c r="B186" s="68" t="s">
        <v>22</v>
      </c>
      <c r="C186" s="68" t="s">
        <v>574</v>
      </c>
      <c r="D186" s="59" t="s">
        <v>148</v>
      </c>
      <c r="E186" s="65" t="s">
        <v>747</v>
      </c>
      <c r="F186" s="40">
        <v>45464</v>
      </c>
      <c r="G186" s="58">
        <v>300000000</v>
      </c>
      <c r="H186" s="30" t="s">
        <v>765</v>
      </c>
      <c r="I186" s="61"/>
      <c r="J186" s="30" t="s">
        <v>765</v>
      </c>
      <c r="K186" s="34">
        <v>45464</v>
      </c>
      <c r="L186" s="34">
        <v>45494</v>
      </c>
      <c r="M186" s="10" t="str">
        <f t="shared" si="6"/>
        <v>30%</v>
      </c>
      <c r="N186" s="56"/>
    </row>
    <row r="187" spans="1:14" ht="76.5" x14ac:dyDescent="0.25">
      <c r="A187" s="66" t="s">
        <v>732</v>
      </c>
      <c r="B187" s="68" t="s">
        <v>22</v>
      </c>
      <c r="C187" s="68" t="s">
        <v>738</v>
      </c>
      <c r="D187" s="59" t="s">
        <v>20</v>
      </c>
      <c r="E187" s="65" t="s">
        <v>748</v>
      </c>
      <c r="F187" s="40">
        <v>45468</v>
      </c>
      <c r="G187" s="58">
        <v>0</v>
      </c>
      <c r="H187" s="30" t="s">
        <v>776</v>
      </c>
      <c r="I187" s="61"/>
      <c r="J187" s="30" t="s">
        <v>776</v>
      </c>
      <c r="K187" s="34">
        <v>45474</v>
      </c>
      <c r="L187" s="34">
        <v>46752</v>
      </c>
      <c r="M187" s="10" t="str">
        <f t="shared" si="6"/>
        <v>0%</v>
      </c>
      <c r="N187" s="56"/>
    </row>
    <row r="188" spans="1:14" ht="51" x14ac:dyDescent="0.25">
      <c r="A188" s="66" t="s">
        <v>733</v>
      </c>
      <c r="B188" s="68" t="s">
        <v>739</v>
      </c>
      <c r="C188" s="68" t="s">
        <v>176</v>
      </c>
      <c r="D188" s="59" t="s">
        <v>42</v>
      </c>
      <c r="E188" s="65" t="s">
        <v>749</v>
      </c>
      <c r="F188" s="40">
        <v>45471</v>
      </c>
      <c r="G188" s="58">
        <v>328216124</v>
      </c>
      <c r="H188" s="30" t="s">
        <v>641</v>
      </c>
      <c r="I188" s="61"/>
      <c r="J188" s="30" t="s">
        <v>641</v>
      </c>
      <c r="K188" s="34">
        <v>45474</v>
      </c>
      <c r="L188" s="34">
        <v>45657</v>
      </c>
      <c r="M188" s="10" t="str">
        <f t="shared" si="6"/>
        <v>-1%</v>
      </c>
      <c r="N188" s="56"/>
    </row>
    <row r="189" spans="1:14" ht="76.5" x14ac:dyDescent="0.25">
      <c r="A189" s="66" t="s">
        <v>734</v>
      </c>
      <c r="B189" s="68" t="s">
        <v>739</v>
      </c>
      <c r="C189" s="68" t="s">
        <v>176</v>
      </c>
      <c r="D189" s="59" t="s">
        <v>42</v>
      </c>
      <c r="E189" s="65" t="s">
        <v>750</v>
      </c>
      <c r="F189" s="40">
        <v>45471</v>
      </c>
      <c r="G189" s="58">
        <v>1056100000</v>
      </c>
      <c r="H189" s="30" t="s">
        <v>641</v>
      </c>
      <c r="I189" s="61"/>
      <c r="J189" s="30" t="s">
        <v>641</v>
      </c>
      <c r="K189" s="34">
        <v>45474</v>
      </c>
      <c r="L189" s="34">
        <v>45657</v>
      </c>
      <c r="M189" s="10" t="str">
        <f t="shared" si="6"/>
        <v>-1%</v>
      </c>
      <c r="N189" s="56"/>
    </row>
    <row r="190" spans="1:14" ht="89.25" x14ac:dyDescent="0.25">
      <c r="A190" s="67" t="s">
        <v>795</v>
      </c>
      <c r="B190" s="68" t="s">
        <v>22</v>
      </c>
      <c r="C190" s="68" t="s">
        <v>740</v>
      </c>
      <c r="D190" s="59" t="s">
        <v>798</v>
      </c>
      <c r="E190" s="65" t="s">
        <v>751</v>
      </c>
      <c r="F190" s="40">
        <v>45471</v>
      </c>
      <c r="G190" s="58">
        <v>18628579740</v>
      </c>
      <c r="H190" s="30" t="s">
        <v>776</v>
      </c>
      <c r="I190" s="61"/>
      <c r="J190" s="30" t="s">
        <v>776</v>
      </c>
      <c r="K190" s="34">
        <v>45474</v>
      </c>
      <c r="L190" s="34">
        <v>46752</v>
      </c>
      <c r="M190" s="10" t="str">
        <f t="shared" si="6"/>
        <v>0%</v>
      </c>
      <c r="N190" s="56"/>
    </row>
    <row r="191" spans="1:14" ht="51" x14ac:dyDescent="0.25">
      <c r="A191" s="67" t="s">
        <v>796</v>
      </c>
      <c r="B191" s="68" t="s">
        <v>22</v>
      </c>
      <c r="C191" s="68" t="s">
        <v>741</v>
      </c>
      <c r="D191" s="59" t="s">
        <v>799</v>
      </c>
      <c r="E191" s="65" t="s">
        <v>751</v>
      </c>
      <c r="F191" s="40">
        <v>45471</v>
      </c>
      <c r="G191" s="58">
        <v>5576965500</v>
      </c>
      <c r="H191" s="30" t="s">
        <v>801</v>
      </c>
      <c r="I191" s="61"/>
      <c r="J191" s="30" t="s">
        <v>801</v>
      </c>
      <c r="K191" s="34">
        <v>45474</v>
      </c>
      <c r="L191" s="34">
        <v>47118</v>
      </c>
      <c r="M191" s="10" t="str">
        <f t="shared" si="6"/>
        <v>0%</v>
      </c>
      <c r="N191" s="56"/>
    </row>
    <row r="193" spans="1:14" ht="26.25" x14ac:dyDescent="0.25">
      <c r="A193" s="69" t="s">
        <v>668</v>
      </c>
      <c r="B193" s="70"/>
      <c r="C193" s="70"/>
      <c r="D193" s="70"/>
      <c r="E193" s="70"/>
      <c r="F193" s="70"/>
      <c r="G193" s="70"/>
      <c r="H193" s="70"/>
      <c r="I193" s="70"/>
      <c r="J193" s="70"/>
      <c r="K193" s="70"/>
      <c r="L193" s="70"/>
      <c r="M193" s="71"/>
      <c r="N193" s="1" t="s">
        <v>0</v>
      </c>
    </row>
    <row r="194" spans="1:14" ht="94.5" x14ac:dyDescent="0.25">
      <c r="A194" s="13" t="s">
        <v>1</v>
      </c>
      <c r="B194" s="13" t="s">
        <v>2</v>
      </c>
      <c r="C194" s="13" t="s">
        <v>3</v>
      </c>
      <c r="D194" s="13" t="s">
        <v>4</v>
      </c>
      <c r="E194" s="13" t="s">
        <v>5</v>
      </c>
      <c r="F194" s="13" t="s">
        <v>6</v>
      </c>
      <c r="G194" s="13" t="s">
        <v>7</v>
      </c>
      <c r="H194" s="13" t="s">
        <v>8</v>
      </c>
      <c r="I194" s="13" t="s">
        <v>9</v>
      </c>
      <c r="J194" s="13" t="s">
        <v>10</v>
      </c>
      <c r="K194" s="13" t="s">
        <v>11</v>
      </c>
      <c r="L194" s="13" t="s">
        <v>12</v>
      </c>
      <c r="M194" s="14" t="s">
        <v>13</v>
      </c>
      <c r="N194" s="4">
        <v>45291</v>
      </c>
    </row>
  </sheetData>
  <mergeCells count="4">
    <mergeCell ref="A155:M155"/>
    <mergeCell ref="A1:M1"/>
    <mergeCell ref="A42:M42"/>
    <mergeCell ref="A193:M193"/>
  </mergeCells>
  <conditionalFormatting sqref="A181:A191">
    <cfRule type="duplicateValues" dxfId="2" priority="3"/>
  </conditionalFormatting>
  <conditionalFormatting sqref="A188">
    <cfRule type="duplicateValues" dxfId="1" priority="2"/>
  </conditionalFormatting>
  <conditionalFormatting sqref="A18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CORTE 30 DE JUNIO 2024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Emilse Tobon Tobon</dc:creator>
  <cp:lastModifiedBy>Luis Carlos Caldas Tovar</cp:lastModifiedBy>
  <dcterms:created xsi:type="dcterms:W3CDTF">2022-01-03T13:33:14Z</dcterms:created>
  <dcterms:modified xsi:type="dcterms:W3CDTF">2024-07-08T20:12:21Z</dcterms:modified>
</cp:coreProperties>
</file>