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1.10.1\Oficina de Adquisiciones\INFORMES AÑO 2021\SEGUIMIENTO TRIMESTRAL\"/>
    </mc:Choice>
  </mc:AlternateContent>
  <xr:revisionPtr revIDLastSave="0" documentId="8_{20D85A47-E786-45AA-9683-72A768B40649}" xr6:coauthVersionLast="46" xr6:coauthVersionMax="46" xr10:uidLastSave="{00000000-0000-0000-0000-000000000000}"/>
  <bookViews>
    <workbookView xWindow="-120" yWindow="-120" windowWidth="29040" windowHeight="15840" xr2:uid="{05FA0EC1-DD19-4618-AC19-E87BB6A05283}"/>
  </bookViews>
  <sheets>
    <sheet name="ENERO-FEBRERO Y MARZO" sheetId="1" r:id="rId1"/>
  </sheets>
  <definedNames>
    <definedName name="_xlnm._FilterDatabase" localSheetId="0" hidden="1">'ENERO-FEBRERO Y MARZO'!$A$228:$O$229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38" i="1" l="1"/>
  <c r="M237" i="1"/>
  <c r="M236" i="1"/>
  <c r="M235" i="1"/>
  <c r="M234" i="1"/>
  <c r="M233" i="1"/>
  <c r="M232"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7" i="1"/>
  <c r="M26" i="1"/>
  <c r="M25" i="1"/>
  <c r="M24" i="1"/>
  <c r="M23" i="1"/>
  <c r="M22" i="1"/>
  <c r="M21" i="1"/>
  <c r="M20" i="1"/>
  <c r="M19" i="1"/>
  <c r="M18" i="1"/>
  <c r="M17" i="1"/>
  <c r="M16" i="1"/>
  <c r="M15" i="1"/>
  <c r="M14" i="1"/>
  <c r="M13" i="1"/>
  <c r="M12" i="1"/>
  <c r="M11" i="1"/>
  <c r="M10" i="1"/>
  <c r="M9" i="1"/>
  <c r="M8" i="1"/>
  <c r="M7" i="1"/>
  <c r="M6" i="1"/>
  <c r="M5" i="1"/>
  <c r="M4" i="1"/>
  <c r="M3" i="1"/>
  <c r="F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Emilse Tobon Tobon</author>
  </authors>
  <commentList>
    <comment ref="E58" authorId="0" shapeId="0" xr:uid="{AED01518-D5AC-4DF5-8B89-8B4E798A4117}">
      <text>
        <r>
          <rPr>
            <b/>
            <sz val="9"/>
            <color indexed="81"/>
            <rFont val="Tahoma"/>
            <family val="2"/>
          </rPr>
          <t>Maria Emilse Tobon Tobon:</t>
        </r>
        <r>
          <rPr>
            <sz val="9"/>
            <color indexed="81"/>
            <rFont val="Tahoma"/>
            <family val="2"/>
          </rPr>
          <t xml:space="preserve">
</t>
        </r>
      </text>
    </comment>
  </commentList>
</comments>
</file>

<file path=xl/sharedStrings.xml><?xml version="1.0" encoding="utf-8"?>
<sst xmlns="http://schemas.openxmlformats.org/spreadsheetml/2006/main" count="1259" uniqueCount="874">
  <si>
    <t>CONTRATOS 2014 - 2017-2018-2019-2020</t>
  </si>
  <si>
    <t>fecha de CORTE</t>
  </si>
  <si>
    <t>N° CONTRATO</t>
  </si>
  <si>
    <t>DEPENDENCIA</t>
  </si>
  <si>
    <t>CONTRATISTA</t>
  </si>
  <si>
    <t>NIT</t>
  </si>
  <si>
    <t>OBJETO</t>
  </si>
  <si>
    <t>FECHA SUSCRIPCION CONTRATO</t>
  </si>
  <si>
    <t>VALOR TOTAL</t>
  </si>
  <si>
    <t>PLAZO / DURACION</t>
  </si>
  <si>
    <t>ADICION EN TIEMPO</t>
  </si>
  <si>
    <t>PLAZO TOTAL CONTRATO CON LA  ADICION TIEMPO</t>
  </si>
  <si>
    <t>FECHA INICIO</t>
  </si>
  <si>
    <t>FECHA TERMINACION</t>
  </si>
  <si>
    <t xml:space="preserve"> % AVANCE DEL CONTRATO</t>
  </si>
  <si>
    <t>SSA-192-2014</t>
  </si>
  <si>
    <t>SECRETARIA DE INFRAESTRUCTURA</t>
  </si>
  <si>
    <t>CONSTRUCCIONES CIVILES Y PAVIMENTOS S.A.-CONCYPA S.A.</t>
  </si>
  <si>
    <t>800016281-5</t>
  </si>
  <si>
    <t>CONSTRUCCIÓN DEL CENTRO INTEGRAL PARQUE DE LAS LUCES EN EL MUNICIPIO DE ITAGÜÍ</t>
  </si>
  <si>
    <t>14 meses y 24 dias</t>
  </si>
  <si>
    <t>ACTA N°8 MODIFICATORIA DE ADICIÓN EN PLAZO, POR 30 MESES, DEL 01/07/2020 AL 31/12/2022,              ACTA N° 7 en plazo por 3 meses, que va desde el 01 de abril de 2020 hasta el 30 de junio de 2020. 
ACTA N° 6 en plazo por 06 meses, que va desde el 01 de octubre de 2019 hasta el 31 de marzo de 2020.                                                 Adicion n. 5 en tiempo (9 meses) que va desde el 01 enero al 30 Sept del 2019.                                                          Adicion n. 4 en tiempo (6 meses y 6 dias) que va desde el26 junio del 2018 al 31 Dic del 2018,                Adicion n. 3 en tiempo (4 meses) que va desde el 25 de Febrero del 2017 al 25 de Junio del 2018,                  Adicion n. 2 en tiempo(13 meses) que va desde el 01 de febrero 2016 al 24 de Febrero del 2017,           Adicion N° 1 en tiempo (1 mes) que va desde el  01 de enero al 31 de enero del 2016</t>
  </si>
  <si>
    <t>86 meses</t>
  </si>
  <si>
    <t>SSA-047-2017</t>
  </si>
  <si>
    <t>SERVICIOS ADMINISTRATIVOS</t>
  </si>
  <si>
    <t xml:space="preserve">AGENCIA DE DESARROLLO LOCAL DE ITAGÜÍ “ADELI”.  </t>
  </si>
  <si>
    <t>900590434-8</t>
  </si>
  <si>
    <t>EL COMODANTE ENTREGA A TÍTULO DE COMODATO AL COMODATARIO Y ESTE RECIBE EN PERFECTAS CONDICIONES Y A ENTERA SATISFACCIÓN UN INMUEBLE UBICADO EN LA CARRERA 51 N° 51 – 55, NOVENO (9°) PISO, CON UN ÁREA DE 357,88 M2, EDIFICIO DEL CONCEJO</t>
  </si>
  <si>
    <t>5 AÑOS</t>
  </si>
  <si>
    <t>SSA-077-2017</t>
  </si>
  <si>
    <t>SECRETARIA DE SERVICIOS ADMINISTRATIVOS</t>
  </si>
  <si>
    <t xml:space="preserve">CONTRALORIA MUNICIPAL DE ITAGUÍ  </t>
  </si>
  <si>
    <t>811036609-2</t>
  </si>
  <si>
    <t>EL COMODANTE ENTREGA A TÍTULO DE COMODATO AL COMODATARIO Y ESTE RECIBE EN PERFECTAS CONDICIONES Y A ENTERA SATISFACCIÓN LOS SIGUIENTES BIENES INMUEBLES: UN BIEN INMUEBLE QUE ESTÁ UBICADO EN LA CARRERA 51 N° 51 – 55, SEXTO  (6)  PISO, CAMI EDIFICIO DEL CONCEJO, ÁREA CONSTRUIDA 302,74 MTS2 QUE SE DISCRIMINA ASÍ: INMUEBLE UTILIZADO PARA OFICINAS CON UN ÁREA DE 159.58 MT2, INMUEBLE UTILIZADO PARA ARCHIVO CON UN ÁREA DE 50.84 MT2, PUNTO FIJO CON UN ÁREA DE 64.78 MT2, PARQUEADEROS CON UN ÁREA DE 27.54 MT2</t>
  </si>
  <si>
    <t>SSA-102-2017</t>
  </si>
  <si>
    <t>CAJA DE COMPENSACION FAMILIAR COMFENALCO ANTIOQUIA</t>
  </si>
  <si>
    <t>890900842-6</t>
  </si>
  <si>
    <t>AUNAR ESFUERZOS TÉCNICOS, ADMINISTRATIVOS Y FINANCIEROS ENTRE EL MUNICIPIO DE ITAGÜÍ Y EL ASOCIADO PARA LA OPERACIÓN CON CRITERIOS DE CALIDAD, OPORTUNIDAD Y CONTINUIDAD DEL ACUAPARQUE DITAIRES EN BENEFICIO DE LA POBLACIÓN DEL MUNICIPIO DE ITAGÜÍ.</t>
  </si>
  <si>
    <t>SSA-178-2017</t>
  </si>
  <si>
    <t xml:space="preserve">CORPORACIÓN ACADEMIA ANTIOQUIA DE EDUCACIÓN  </t>
  </si>
  <si>
    <t>900893806-5</t>
  </si>
  <si>
    <r>
      <t>EL COMODANTE ENTREGA AL COMODATARIO</t>
    </r>
    <r>
      <rPr>
        <i/>
        <sz val="9"/>
        <rFont val="Calibri"/>
        <family val="2"/>
      </rPr>
      <t xml:space="preserve">, </t>
    </r>
    <r>
      <rPr>
        <sz val="9"/>
        <rFont val="Calibri"/>
        <family val="2"/>
      </rPr>
      <t>Y ESTA RECIBE A TÍTULO DE COMODATO, UNA SEDE COMUNAL QUE CUENTA CON UN ÁREA DE  78 MTRS2, UBICADO EN LA CALLE 65 N° 46 A - 95, UBICADO EN EL BARRIO SIMÓN BOLÍVAR, CUYOS LÍMITES SON: POR EL NORTE, CON CARRERA 48, POR EL SUR, CON CARRERA 47, POR EL ORIENTE CON EL LICEO SIMÓN BOLÍVAR, POR EL OCCIDENTE, CON LA CALLE 64 A</t>
    </r>
  </si>
  <si>
    <t>SSA-209-2017</t>
  </si>
  <si>
    <t>JUNTA DE ACCION COMUNAL DE LA URBANIZACION SANTA MARIA N° 2</t>
  </si>
  <si>
    <t>901024340-1</t>
  </si>
  <si>
    <r>
      <t>EL COMODANTE ENTREGA AL COMODATARIO</t>
    </r>
    <r>
      <rPr>
        <i/>
        <sz val="9"/>
        <rFont val="Calibri"/>
        <family val="2"/>
      </rPr>
      <t xml:space="preserve">, </t>
    </r>
    <r>
      <rPr>
        <sz val="9"/>
        <rFont val="Calibri"/>
        <family val="2"/>
      </rPr>
      <t>Y ESTA RECIBE A TÍTULO DE</t>
    </r>
    <r>
      <rPr>
        <i/>
        <sz val="9"/>
        <rFont val="Calibri"/>
        <family val="2"/>
      </rPr>
      <t xml:space="preserve"> </t>
    </r>
    <r>
      <rPr>
        <sz val="9"/>
        <rFont val="Calibri"/>
        <family val="2"/>
      </rPr>
      <t>COMODATO</t>
    </r>
    <r>
      <rPr>
        <i/>
        <sz val="9"/>
        <rFont val="Calibri"/>
        <family val="2"/>
      </rPr>
      <t xml:space="preserve"> </t>
    </r>
    <r>
      <rPr>
        <sz val="9"/>
        <rFont val="Calibri"/>
        <family val="2"/>
      </rPr>
      <t>A ENTERA SATISFACCIÓN, UN BIEN INMUEBLE, UBICADO EN LA CARRERA 52 C NRO. 72-69, BARRIO SANTA MARIA NRO. 2, DEL MUNICIPIO DE ITAGÜÍ</t>
    </r>
  </si>
  <si>
    <t>SSA-215-2017</t>
  </si>
  <si>
    <t>PERSONERIA MUNICIPAL DE ITAGUI</t>
  </si>
  <si>
    <r>
      <t>EL COMODANTE ENTREGA AL COMODATARIO</t>
    </r>
    <r>
      <rPr>
        <i/>
        <sz val="9"/>
        <color theme="1"/>
        <rFont val="Calibri"/>
        <family val="2"/>
      </rPr>
      <t xml:space="preserve"> </t>
    </r>
    <r>
      <rPr>
        <sz val="9"/>
        <color theme="1"/>
        <rFont val="Calibri"/>
        <family val="2"/>
      </rPr>
      <t>Y ESTE RECIBE A TÍTULO DE</t>
    </r>
    <r>
      <rPr>
        <i/>
        <sz val="9"/>
        <color theme="1"/>
        <rFont val="Calibri"/>
        <family val="2"/>
      </rPr>
      <t xml:space="preserve"> </t>
    </r>
    <r>
      <rPr>
        <sz val="9"/>
        <color theme="1"/>
        <rFont val="Calibri"/>
        <family val="2"/>
      </rPr>
      <t>COMODATO</t>
    </r>
    <r>
      <rPr>
        <i/>
        <sz val="9"/>
        <color theme="1"/>
        <rFont val="Calibri"/>
        <family val="2"/>
      </rPr>
      <t xml:space="preserve"> </t>
    </r>
    <r>
      <rPr>
        <sz val="9"/>
        <color theme="1"/>
        <rFont val="Calibri"/>
        <family val="2"/>
      </rPr>
      <t>A ENTERA SATISFACCIÓN, UN (1)  LOCAL UBICADO DENTRO DE LAS INSTALACIONES DE  EL CUBO (SEDE ADMINISTRATIVA SECRETARIA DE DEPORTES Y RECREACIÓN), CALLE 31AD NRO. 58-05 DE PROPIEDAD DEL MUNICIPIO DE ITAGÜÍ</t>
    </r>
  </si>
  <si>
    <t>SI-330-2018</t>
  </si>
  <si>
    <t>AGENCIA DE DESARROLLO LOCAL DE ITAGUI-ADELI</t>
  </si>
  <si>
    <t>CONVENIO INTERADMINISTRATIVO DE ASOCIACION ENTRE EL MUNICIPIO DE ITAGUI Y LA AGENCIA DE DESARROLLO LOCAL DE ITAGUI -ADELI-, PARA PONER EN MARCHA  EL PROYECTO DEL  CENTRO DE DESARROLLO CULTURAL Y AMBIENTAL "EL CARIBE"</t>
  </si>
  <si>
    <t>13 MESES Y 15 DIAS</t>
  </si>
  <si>
    <t>ACTA Nº 9 MODIFICATORIA EN TIEMPO Y VALOR, SE ADICIONA EN 7 MESES  DESDE EL 01-12-2020 AL 30/06/2021                           ACTA N° 7 en  plazo  en 156 días, que va desde el 01 de enero  al  30 de noviembre 2020.                                          ACTA N° 5 en  plazo por 4 meses, que va desde el 01 de enero de 2020 al 30 de abril del 2020.
ACTA N°. 4 plazo y valor por 11 dias,que van desde el 21 de diciembre al 31 de diciembre del 2019</t>
  </si>
  <si>
    <t>22  meses y 32 dias</t>
  </si>
  <si>
    <t>SSYPS-318-2019</t>
  </si>
  <si>
    <t>SECRETARIA DE SALUD Y PROTECCIÓN SOCIAL</t>
  </si>
  <si>
    <t>QUIROS ALVAREZ PIEDAD ELENA</t>
  </si>
  <si>
    <t>42770676-4</t>
  </si>
  <si>
    <t>ARRENDAMIENTO DE UN (1) BIEN INMUEBLE, (LOCAL COMERCIAL, CON UN ÁREA DE 24,65 MTS2, DESTINADO PARA CAFETERÍA) QUE SE ENCUENTRA UBICADO EN EL INTERIOR DEL HOGAR DE LOS RECUERDOS, CARRERA 50ª Nº 33 - 01 DEL MUNICIPIO DE ITAGÜÍ</t>
  </si>
  <si>
    <t>$4.599.134 SIN EROGACION PRESUPUESTAL POR PARTE DEL MUNICIPIO</t>
  </si>
  <si>
    <t>12 MESES</t>
  </si>
  <si>
    <t>SSA-013-2020</t>
  </si>
  <si>
    <t>HERNANDEZ VALENCIA LIGIA DEL SOCORRO</t>
  </si>
  <si>
    <t>21653352-6</t>
  </si>
  <si>
    <t>ARRENDAMIENTO DE UN (1) LOCAL COMERCIAL, UBICADO EN LA CARRERA 52 N°  51 -95, TERCER (3) PISO DEL EDIFICIO JUDICIAL, CON UN ÁREA DE 5.35 M2, DESTINADO PARA LA EXPEDICION DE  FOTOCOPIAS</t>
  </si>
  <si>
    <t>$ 2147000 SIN EROGACION PRESUPUESTAL POR PARTE DEL MUNICIPIO</t>
  </si>
  <si>
    <t>6 MESES</t>
  </si>
  <si>
    <t xml:space="preserve">ACTAS DE SUSPENSION </t>
  </si>
  <si>
    <t>SSA-020-2020</t>
  </si>
  <si>
    <t>MARIA LUZ DELIA MARIN QUINTERO</t>
  </si>
  <si>
    <t>ARRENDAMIENTO DE BIEN INMUEBLE CON DESTINANCION COMERCIAL (LOCAL CON UNA AREA DE 5.74 MTS2), UBICADO EN EL 5° PISO DEL EDIFICIO JUDICIAL CAMI EN LA CARRERA 52 N° 51-40 DEL MUNICIPIO DE ITAGUI</t>
  </si>
  <si>
    <t>$ 2.399.544  SIN EROGACION PRESUPUESTAL POR PARTE DEL MUNICIPIO</t>
  </si>
  <si>
    <t>SEYC-077-2020</t>
  </si>
  <si>
    <t xml:space="preserve">SECRETARIA DE EDUCACION </t>
  </si>
  <si>
    <t>PROYECTOS CON INGENIERIA S.A.S</t>
  </si>
  <si>
    <t>900937335-9</t>
  </si>
  <si>
    <t>ARRENDAMIENTO  DE ESTRUCTURAS MÓVILES DEBIDAMENTE EQUIPADAS  Y ADECUADAS COMO AULAS PROVISIONALES PARA EL FUNCIONAMIENTO DE LAS INSTITUCIONES EDUCATIVAS LOS GÓMEZ SEDE PRINCIPAL, AVELINO SALDARRIAGA SEDE PRINCIPAL Y LAS TRES SEDES DE CIUDAD ITAGÜÍ EN EL AÑO 2020</t>
  </si>
  <si>
    <t xml:space="preserve">27 DIAS Y 10 MESES </t>
  </si>
  <si>
    <t>ACTA N° 1  MODIFICATORIA DE ADICION EN PLAZO, SE ADICIONA EN UN 4 MESES  DEL 01/01 AL 30/04/2021</t>
  </si>
  <si>
    <t>SSA-133-2020</t>
  </si>
  <si>
    <t>BAN COLOMBIA</t>
  </si>
  <si>
    <t>890903938-8</t>
  </si>
  <si>
    <t>ARRENDAMIENTO DE UN (1) ESPACIO CON UN ÁREA DE UN (1) MT2, UBICADO DENTRO DE LAS INSTALACIONES DEL “CAMI” EN LA CARRERA 50 N° 51-55 PRIMER PISO, SECTOR SALA ATENCIÓN AL USUARIO, DESTINADO PARA LA INSTALACIÓN DE UN CAJERO AUTOMÁTICO DE BANCOLOMBIA PARA EL USO DE LA ADMINISTRACIÓN MUNICIPAL Y LA COMUNIDAD EN GENERAL</t>
  </si>
  <si>
    <t xml:space="preserve">4 años </t>
  </si>
  <si>
    <t>SSA-228-2020</t>
  </si>
  <si>
    <t>BANCO BILBAO VIZCAYA ARGENTARIA COLOMBIA S</t>
  </si>
  <si>
    <t>860003020-1</t>
  </si>
  <si>
    <t xml:space="preserve">ARRENDAMIENTO DE UN (1) ESPACIO CON UN ÁREA DE UN (1) MT2, UBICADO DENTRO DE LAS INSTALACIONES DEL CENTRO ADMINISTRATIVO MUNICIPAL DE ITAGÜÍ “CAMI” EN LA CARRERA 51 N° 51-55 PRIMER PISO, SECTOR SALA ATENCIÓN AL USUARIO, DESTINADO PARA LA INSTALACIÓN DE UN CAJERO AUTOMÁTICO DEL BANCO BBVA COLOMBIA S.A, PARA EL USO DE LA ADMINISTRACIÓN MUNICIPAL Y LA COMUNIDAD EN GENERAL.  </t>
  </si>
  <si>
    <t>3 AÑOS</t>
  </si>
  <si>
    <t xml:space="preserve">SI-251-2020 </t>
  </si>
  <si>
    <t>AGENCIA DE DESARROLLO LOCAL DE ITAGÛÍ –ADELI-</t>
  </si>
  <si>
    <t>CONTRATO INTERADMINISTRATIVO DE ADMINISTRACIÓN DELEGADA DEL PROYECTO “MANTENIMIENTO DE LA MALLA VIAL Y MEJORAMIENTO DE LA MOVILIDAD PEATONAL, ASÍ COMO DE LOS ESCENARIOS RECREATIVOS, DEPORTIVOS Y EDIFICIOS DE USO INSTITUCIONAL DEL MUNICIPIO DE ITAGÜÍ”. ENTRE EL MUNICIPIO DE ITAGÜÍ Y LA AGENCIA DE DESARROLLO LOCAL DE ITAGÜÍ –ADELI- PARA EL DESARROLLO DE ACTIVIDADES INHERENTES AL MISMO</t>
  </si>
  <si>
    <t xml:space="preserve">17 DIAS Y 5 MESES </t>
  </si>
  <si>
    <t>ACTA N°3 MODIFICATORIA EN PLAZO Y VALOR, SE ADICIONA EN 4 MESES, HASTA EL 28 DE FEBRERO 2021                           ACTA N°2 MODIFICATORIA EN PLAZO Y VALOR, SE ADICIONA EN 2 MESES, HASTA EL 30 DE JUNIO 2021</t>
  </si>
  <si>
    <t>SH-296-2020</t>
  </si>
  <si>
    <t>SECRETARIA DE SALUD Y PROTECCION SOCIAL</t>
  </si>
  <si>
    <t xml:space="preserve">UNION TEMPORAL SERVICIOS DE IMPRESIÓN Y COPIADO 2020. </t>
  </si>
  <si>
    <t>901406262-5</t>
  </si>
  <si>
    <t>“PRESTACION DEL SERVICIO DE IMPRESIÓN Y COPIADO INCLUIDO LAS FORMAS PREIMPRESAS Y LA CREACION Y DIVULGACION DE LA CAMPAÑA CULTURA TRIBUTARIA 2020, EN EL MUNICIPÍO DE ITAGUI</t>
  </si>
  <si>
    <t xml:space="preserve">113 DIAS </t>
  </si>
  <si>
    <t>ACTA N° 3 MODIFICATORIA EN PLAZO Y VALOR, SE ADICIONA EN 2 MESES DEL 01-04 AL 31/05/2021                                          ACTA N° 1 MODIFICATORIA EN PLAZO, SE ADICIONA EN 3 MESES DEL 01-01 AL 31/03/2021</t>
  </si>
  <si>
    <t>SSA-313-2020</t>
  </si>
  <si>
    <t xml:space="preserve">SECRETARIA DE SERVICIOS ADMINISTRATIVOS </t>
  </si>
  <si>
    <t xml:space="preserve">CAJA DE COMPENSACIÓN FAMILIAR – COMFENALCO ANTIOQUIA
</t>
  </si>
  <si>
    <t>ARRENDAMIENTO DE UN LOCAL COMERCIAL UBICADO EN LA CALLE 36 Nro. 59-69 DENTRO DE LAS INSTALACIONES DEL PARQUE DITAIRES, SECTOR PIES DESCALZOS (CHORRITO), DESTINADO PARA SEDE ADMINISTRATIVA DE LA CAJA DE COMPENSACIÓN FAMILIAR COMFENALCO ANTIOQUIA</t>
  </si>
  <si>
    <t>12 meses</t>
  </si>
  <si>
    <t>SI-324-2020</t>
  </si>
  <si>
    <r>
      <t>ADMINISTRACIÓN DELEGADA ENTRE EL MUNICIPIO DE ITAGÜÍ Y LA AGENCIA DE DESARROLLO LOCAL DE ITAGÜÍ –ADELI- PARA EL DESARROLLO DE ACTIVIDADES INHERENTES A LA FASE DE ESTUDIOS Y DISEÑOS DE LOS PROYECTOS DE INVERSIÓN DEL MUNICIPIO, DE CONFORMIDAD A LAS NORMAS VIGENTES.</t>
    </r>
    <r>
      <rPr>
        <sz val="11"/>
        <color indexed="8"/>
        <rFont val="Arial"/>
        <family val="2"/>
      </rPr>
      <t xml:space="preserve">  </t>
    </r>
  </si>
  <si>
    <t>3 MESES</t>
  </si>
  <si>
    <t>ACTA N° 1 MODIFICATORIA EN PLAZO, SE ADICIONA EN 180  DIAS DEL 01/01 AL 30/06/2021</t>
  </si>
  <si>
    <t>SVH-325-2020</t>
  </si>
  <si>
    <t xml:space="preserve">CONTRATO MATRIZ DE FIDUCIA MERCANTIL DE ADMINISTRACIÓN, CONTRATACIÓN Y PAGOS PARA EL CUMPLIMIENTO DE LOS PROGRAMAS DE ACCESO A SOLUCIONES CUALITATIVAS Y CUANTITATIVAS DE VIVIENDA EN EL MUNICIPIO DE ITAGÜÍ EN EL MARCO DEL PLAN DE DESARROLLO MUNICIPAL 2020-2023 “ITAGÜÍ CIUDAD DE OPORTUNIDADES”.
</t>
  </si>
  <si>
    <t xml:space="preserve">39 MESES </t>
  </si>
  <si>
    <t>SI-340-2020</t>
  </si>
  <si>
    <t>OBRAS DE SOSTENIMIENTO Y CONSERVACIÓN DE AIRES ACONDICIONADOS, PLANTAS ELÉCTRICAS, SUBESTACIONES Y SISTEMAS ELECTROMECÁNICOS E HIDRÁULICOS EN EQUIPAMIENTOS Y ESPACIOS PÚBLICOS DEL MUNICIPIO DE ITAGÜÍ</t>
  </si>
  <si>
    <t xml:space="preserve"> 2 MESES</t>
  </si>
  <si>
    <t>ACTA N° 3 MODIFICATORIA EN PLAZO Y VALOR, SE ADICIONA EN 45  DIAS DEL 27/03/2021 AL 10/05/2021                               ACTA N° 2 MODIFICATORIA EN PLAZO, SE ADICIONA EN 60 DIAS DEL  27/02/2021 AL 26/03/2021                                            ACTA N° 1 MODIFICATORIA EN PLAZO, SE ADICIONA EN 60 DIAS DEL 27/12/2020/2020  AL 26/02/2021</t>
  </si>
  <si>
    <t>SSA-342-2020</t>
  </si>
  <si>
    <t>ARRENDAMIENTO DE UN (1) BIEN INMUEBLE UBICADO EN LA CARRERA 65 N° 25A-63, SAN FRANCISCO, DESTINADO PARA FINES EDUCATIVOS Y COMERCIALES PERMITIDOS POR EL MUNICIPIO DE ITAGUI</t>
  </si>
  <si>
    <t>SSA-350-2020</t>
  </si>
  <si>
    <t>ARRENDAMIENTO DE UN (1) INMUEBLE (LOCAL COMERCIAL Nº 1) CON UN ÁREA DE 8.50 M2, UBICADO EN LA CARRERA 52 Nº 78 - 64, CON DESTINACIÓN DE VENTA DE HELADOS Y OTROS PRODUCTOS ALIMENTICIOS</t>
  </si>
  <si>
    <t>241 DIAS</t>
  </si>
  <si>
    <t>SS-61912-2020</t>
  </si>
  <si>
    <t>ADQUISICION DE VEHICULO Y MOTOCICLETAS PARA DOTAR A LOS ORGANISMOS DE SEGURIDAD Y JUSTICIA QUE PRESTAN SUS SERVICIOS EN EL MUNICIPIO DE ITAGUI</t>
  </si>
  <si>
    <t>9 DIAS</t>
  </si>
  <si>
    <t>SI-362-2020</t>
  </si>
  <si>
    <t>CONSTRUCCION, AMPLIACION, OPTIMIZACION Y MEJORAMIENTO DE LOS SERVICIOS PUBLICOS DE LOS SISTEMAS DE ACUEDUCTO Y ALCANTARILLADO EN EL MUNICIPIO DE ITAGUI</t>
  </si>
  <si>
    <t>32 MESES</t>
  </si>
  <si>
    <t>SI-363-2020</t>
  </si>
  <si>
    <t>CONSULTORÍA PARA EL FORTALECIMIENTO DEL SERVICIO DE ACUEDUCTO EN LAS ZONAS RURALES DEL MUNICIPIO DE ITAG Í E INTERVENTORÍA TÉCNICA, ADMINISTRATIVA, FINANCIERA, CONTABLE, AMBIENTAL Y JURÍDICA AL CONTRATO DE OBRA PARA LA CONSTRUCCIÓN, AMPLIACIÓN, OPTIMIZACIÓN Y MEJORAMIENTO DE LOS SERVICIOS PÚBLICOS DE LOS SISTEMAS DE ACUEDUCTOS Y ALCANTARILLADO EN EL MUNICIPIO DE ITAGUI</t>
  </si>
  <si>
    <t>33 MESES</t>
  </si>
  <si>
    <t>ENERO FEBRERO Y MARZO 2021</t>
  </si>
  <si>
    <t>SSYPS-001-2021</t>
  </si>
  <si>
    <t>CUERPO DE BOMBEROS VOLUNTARIOS DEL MUNICIPIO DE ITAGÜÍ</t>
  </si>
  <si>
    <t>811014616-1</t>
  </si>
  <si>
    <t xml:space="preserve">PRESTACIÓN DE SERVICIOS PROFESIONALES PARA ACOMPAÑAR A LA ENTIDAD EN LA GESTIÓN Y OPERACIÓN DEL SISTEMA DE EMERGENCIAS MÉDICAS (SEM) EN EL MUNICIPIO DE ITAGÜÍ. </t>
  </si>
  <si>
    <t>SJ-002-2021</t>
  </si>
  <si>
    <t xml:space="preserve">SECRETARIA JURIDICA </t>
  </si>
  <si>
    <t>CONSULTORÍAS EMPRESARIALES EFICIENTES S.A.S. (CON-EME S.A.S)</t>
  </si>
  <si>
    <t>900487594-8</t>
  </si>
  <si>
    <t>PRESTACIÓN DE SERVICIOS PROFESIONALES EN LA ASESORÍA, ACOMPAÑAMIENTO, REVISIÓN, SOPORTE TÉCNICO Y ASISTENCIAL DE LOS DIFERENTES PROCEDIMIENTOS Y ACTUACIONES  CONTRACTUALES (EN TODAS SUS ETAPAS) DE LA SECRETARÍA JURÍDICA – GRUPO DE GESTIÓN CONTRACTUAL Y LAS DEMÁS DEPENDENCIAS  DE LA ADMINISTRACIÓN MUNICIPAL DE ITAGÜÍ.</t>
  </si>
  <si>
    <t xml:space="preserve">SSYPS- 003-2021 </t>
  </si>
  <si>
    <t>E.S.E. HOSPITAL DEL SUR “GABRIEL JARAMILLLO PIEDRAHITA”</t>
  </si>
  <si>
    <t>811017810-6</t>
  </si>
  <si>
    <t>CONTRATO INTERADMINISTRATIVO PARA SOPORTAR A LA SECRETARÍA DE SALUD Y PROTECCIÓN SOCIAL EN EL DESARROLLO DE ESTRATEGIAS EN SALUD MENTAL ENMARCADAS EN EL PLAN DE SALUD PÚBLICA</t>
  </si>
  <si>
    <t xml:space="preserve">SSA-004-2021 </t>
  </si>
  <si>
    <t xml:space="preserve">E.S.E. HOSPITAL DEL SUR “GABRIEL JARAMILLLO PIEDRAHITA” </t>
  </si>
  <si>
    <t xml:space="preserve">ARRENDAMIENTO DE UN BIEN INMUEBLE CON UN ÁREA CONSTRUIDA DE 1.440,52 METROS CUADRADOS, UBICADO EN EL MUNICIPIO DE ITAGÜÍ EN LA CALLE 73A N° 52B-25 BARRIO SANTAMARÍA, CON MATRÍCULA INMOBILIARIA N° 001-791709, PARA USO DE LA ADMINISTRACIÓN MUNICIPAL DE ITAGÜÍ. </t>
  </si>
  <si>
    <t>SSA-005-2021</t>
  </si>
  <si>
    <t>JUNTA DE ACCION COMUNAL VEREDA LAS LOMITAS</t>
  </si>
  <si>
    <t>811008404-0</t>
  </si>
  <si>
    <t xml:space="preserve">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 </t>
  </si>
  <si>
    <t>SJ-006-2021</t>
  </si>
  <si>
    <t xml:space="preserve"> MUÑOZ VALENCIA LUISA FERNANDA</t>
  </si>
  <si>
    <t xml:space="preserve">43182890-5 </t>
  </si>
  <si>
    <t>PRESTACIÓN DE SERVICIOS DE APOYO A LA GESTIÓN PARA SOPORTAR Y ACOMPAÑAR A LA SECRETARÍA JURÍDICA EN ACTIVIDADES ADMINISTRATIVAS Y OPERATIVAS QUE FORTALEZCAN LA LEGALIDAD Y OPORTUNIDAD DE LA GESTIÓN ADMINISTRATIVA.</t>
  </si>
  <si>
    <t>Veintisiete (27) días y 11 meses</t>
  </si>
  <si>
    <t>SS-007-2021</t>
  </si>
  <si>
    <t>SECRETARIA DE SEGURIDAD</t>
  </si>
  <si>
    <t>PALMA NOVA Y CIA  S.A.S</t>
  </si>
  <si>
    <t>900473528-0</t>
  </si>
  <si>
    <t xml:space="preserve">ARRENDAMIENTO DE UN INMUEBLE CON UN AREA DE 936 MTS2 DESTINADO PARA PARQUEADERO, DE USO EXCLUSIVO DE LOS VEHÍCULOS ASIGNADOS A LA ESTACIÓN DE POLICÍA ITAGÜÍ E INCAUTADOS POR PROCEDIMIENTOS JUDICIALES, UBICADO EN LA CALLE 31 N° 50 – B 92  BARRIO SANTA CATALINA  MUNICIPIO DE ITAGUI, IDENTIFICADO CON LA MATRICULA INMOBILIARIA DE MAYOR EXTENSION No 001-509691. </t>
  </si>
  <si>
    <t>SSA-008-2021</t>
  </si>
  <si>
    <t xml:space="preserve">COMERCIALIZADORA EL SUPERCOMBATE S.A.S. </t>
  </si>
  <si>
    <t>800148898-5</t>
  </si>
  <si>
    <t xml:space="preserve">ARRENDAMIENTO DE LOS LOCALES COMERCIALES 112,201,202,203,208,209, 210,211,212,213,227,233,234,235,248,249,250,251,252,254,255,301,401 Y CINCO (5) CELDAS DE PARQUEADERO UBICADOS EN LA CARRERA 50 NO. 51 – 51 EDIFICIO “CENTRO COMERCIAL DE ITAGÜÍ”, PARA EL FUNCIONAMIENTO Y EL USO DE LAS DEPENDENCIAS DE LA ADMINISTRACIÓN MUNICIPAL QUE SEAN ASIGNADAS.  </t>
  </si>
  <si>
    <t>SSA-009-2021</t>
  </si>
  <si>
    <t xml:space="preserve">CARMONA DIAZ CÉSAR AUGUSTO </t>
  </si>
  <si>
    <t>70111059 -5</t>
  </si>
  <si>
    <t>ARRENDAMIENTO DEL LOCAL 413 DEL CENTRO COMERCIAL ITAGÜÍ PLAZA PARA EL FUNCIONAMIENTO Y EL USO DE LAS DEPENDENCIAS DE LA ADMINISTRACIÓN MUNICIPAL QUE SEAN ASIGNADAS</t>
  </si>
  <si>
    <t>SSYPS-010-2021</t>
  </si>
  <si>
    <t xml:space="preserve">E.S.E. HOSPITAL DEL SUR “GABRIEL JARAMILLO PIEDRAHITA”. </t>
  </si>
  <si>
    <t xml:space="preserve">REALIZAR ACCIONES PARA LA GESTIÓN DE LA SALUD PÚBLICA EN EL MUNICIPIO DE ITAGÜÍ, ENFOCADAS EN LA VIGILANCIA EPIDEMIOLOGICA Y LA INSPECCIÓN, VIGILANCIA Y CONTROL DE FACTORES DE RIESGOS PARA LA SALUD, SEGÚN LINEAMIENTOS NACIONALES, DEPARTAMENTALES Y MUNICIPALES. </t>
  </si>
  <si>
    <t>SSYPS-011-2021</t>
  </si>
  <si>
    <t xml:space="preserve">E.S.E. HOSPITAL DEL SUR “GABRIEL JARAMILLO PIEDRAHITA”.   </t>
  </si>
  <si>
    <t xml:space="preserve">CONTRATO INTERADMINISTRATIVO, PARA GARANTIZAR LA PRESTACIÓN DE SERVICIOS ASISTENCIALES DE SALUD, DETECCIÓN TEMPRANA Y PROTECCIÓN ESPECÍFICA A LA POBLACIÓN POBRE NO ASEGURADA (PPNA), QUE CUMPLAN CON LOS REQUISITOS DEL SISBÉN”; SEGÚN LOS DECRETOS 4747 DE 2007, 858 DE 2020 Y LAS RESOLUCIONES 5334 DE 2008, 3280 DE 2018 Y 858 DE 2020. </t>
  </si>
  <si>
    <t>SM-013-2021</t>
  </si>
  <si>
    <t xml:space="preserve">SECRETARIA DE MOVILIDAD </t>
  </si>
  <si>
    <t>INVERSIONISTAS CON VISIÓN S.A.S</t>
  </si>
  <si>
    <t>901048901-7</t>
  </si>
  <si>
    <t>ARRENDAMIENTO DE UN (1) LOTE DE TERRENO, PARA EL FUNCIONAMIENTO DEL PARQUEADERO, DESTINADO PARA EL ALMACENAMIENTO Y CUSTODIA DE LOS VEHÍCULOS INMOVILIZADOS POR PARTE DE LA SECRETARÍA DE MOVILIDAD DE ITAGÜÍ.</t>
  </si>
  <si>
    <t>SMA-014-201</t>
  </si>
  <si>
    <t>SECRETARIA DE MEDIO AMBIENTE</t>
  </si>
  <si>
    <t>UNIVERSIDAD CES</t>
  </si>
  <si>
    <t>890.984.002-6</t>
  </si>
  <si>
    <t>ATENDER, PROTEGER Y BRINDAR CUIDADOS BÁSICOS  GENERALES A LOS ANIMALES DOMÉSTICOS QUE SE ENCUENTREN EN ALTO GRADO DE VULNERABILIDAD Y SIN PROPIETARIO CONOCIDO</t>
  </si>
  <si>
    <t>SSA-015-2021</t>
  </si>
  <si>
    <t>PREVER S.A Y CIA. S.C.A</t>
  </si>
  <si>
    <t>890923500-1</t>
  </si>
  <si>
    <t xml:space="preserve">ARRENDAMIENTO DE UN LOTE DE TERRENO CON SUS MEJORAS Y ANEXIDADES, UBICADO EN LA DIAGONAL 43 Nº 28-51 DEL MUNICIPIO DE ITAGUÍ Y COLINDANTE CON EL CEMENTERIO JARDINES MONTESACRO, PARA LA REALIZACIÓN DE AUTOPSIAS O NECROPSIAS A CADÁVERES DE PERSONAS FALLECIDAS POR CAUSAS NATURALES O VIOLENTAS DENTRO DE LA JURISDICCIÓN DEL MUNICIPIO DE ITAGÜÍ. </t>
  </si>
  <si>
    <t>SSA-016-2021</t>
  </si>
  <si>
    <t xml:space="preserve"> OCAMPO DE RICO OFELIA DOLORES</t>
  </si>
  <si>
    <t>32329773-5</t>
  </si>
  <si>
    <t>ARRENDAMIENTO DE UN (1) LOCAL COMERCIAL, UBICADO EN LA CARRERA 51 N° 54-20, PRIMER PISO, IDENTIFICADO CON MATRICULA INMOBILIARIA N° 001-359560 PARA USO DE LA OFICINA DEL SISBÉN DE LA ADMINISTRACIÓN MUNICIPAL DE ITAGÜÍ</t>
  </si>
  <si>
    <t>SSA-017-2021</t>
  </si>
  <si>
    <t xml:space="preserve"> MARTÍNEZ ARIAS MISAEL OCTAVIO</t>
  </si>
  <si>
    <t>79722098-7</t>
  </si>
  <si>
    <t>ARRENDAMIENTO DEL LOCAL N° 404, UBICADO EN EL CENTRO COMERCIAL ITAGÜÍ PLAZA PARA EL FUNCIONAMIENTO Y EL USO DE LAS DEPENDENCIAS DE LA ADMINISTRACION MUNICIPAL QUE SEAN ASIGNADAS</t>
  </si>
  <si>
    <t>SSA-018-2021</t>
  </si>
  <si>
    <t>FUNDACION HOGAR DEL NIÑO</t>
  </si>
  <si>
    <t>900.281.591-0</t>
  </si>
  <si>
    <t>ARRENDAMIENTO DE BIEN INMUEBLE PARA LA ATENCIÓN HUMANITARIA DE ESTUDIANTES EN SITUACIÓN DE VULNERABILIDAD PERTENECIENTES A LOS ESTRATOS 1 Y 2 DEL MUNICIPIO DE ITAGÜÍ</t>
  </si>
  <si>
    <t>SSA-019-2021</t>
  </si>
  <si>
    <t xml:space="preserve"> PELAEZ TORO GERMAN DE JESUS</t>
  </si>
  <si>
    <t>71578432-8</t>
  </si>
  <si>
    <t>ARRENDAMIENTO DEL LOCAL 412 DEL CENTRO COMERCIAL ITAGÜÍ PLAZA PARA LA PRESTACIÓN ADECUADA Y EFICIENTE DE LOS SERVICIOS DE LA DIRECCIÓN ADMINISTRATIVA, AUTORIDAD ESPECIAL DE POLICÍA, CUIDADO E INTEGRIDAD DEL ESPACIO PÚBLICO Y GENERAL</t>
  </si>
  <si>
    <t>SSA-020-2021</t>
  </si>
  <si>
    <t xml:space="preserve"> CALLE RAMÍREZ CINDY JOHANA</t>
  </si>
  <si>
    <t xml:space="preserve">1039451646-5 </t>
  </si>
  <si>
    <t>ARRENDAMIENTO DE DOS (2) BIENES INMUEBLES (LOCALES COMERCIALES 1 Y 2), IDENTIFICADOS ASÍ: LOCAL 1 CON UN ÁREA DE 14.60 M2, UBICADO EN LA DIAGONAL 47 N° 32-65 Y EL LOCAL 2, CON UN ÁREA DE 14.50 M2, UBICADO EN LA DIAGONAL 47 N° 32-67, PARA ACTIVIDAD COMERCIAL AUTORIZADA LEGALMENTE.</t>
  </si>
  <si>
    <t>SSA-021-2021</t>
  </si>
  <si>
    <t xml:space="preserve"> BENJUMEA OSPINA  ORFILIA DE JESÚS</t>
  </si>
  <si>
    <t xml:space="preserve">42986862-6 </t>
  </si>
  <si>
    <t>ARRENDAMIENTO DE UN (1) BIEN INMUEBLE (LOCAL COMERCIAL), UBICADO EN LA CARRERA 55A N° 41-20, INTERIOR 7000, CON UN ÁREA DE 14 M2 Y DESTINADO PARA CAFETERÍA</t>
  </si>
  <si>
    <t>SSA-022-2021</t>
  </si>
  <si>
    <t xml:space="preserve">JUNTA DE ACCION COMUNAL VEREDA LAS LOMITAS </t>
  </si>
  <si>
    <t>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</si>
  <si>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SSA-023-2021</t>
  </si>
  <si>
    <t xml:space="preserve"> JARAMILLO MARIA GEORGINA</t>
  </si>
  <si>
    <t>32483607-9</t>
  </si>
  <si>
    <t>ARRENDAMIENTO DE UN (1) BIEN INMUEBLE (LOCAL COMERCIAL N° 3) CON UN ÁREA DE 8.50 M2, UBICADO EN LA CARRERA 52 N° 78-66, PARQUE DE LA FAMILIA DEL MUNICIPIO DE ITAGUI, CON DESTINACIÓN ESPECÍFICA DE CAFETERÍA</t>
  </si>
  <si>
    <t>SSA-024-2021</t>
  </si>
  <si>
    <r>
      <t xml:space="preserve"> LOPEZ PEREZ WILLIAM DE JESUS</t>
    </r>
    <r>
      <rPr>
        <sz val="9"/>
        <color indexed="8"/>
        <rFont val="Calibri"/>
        <family val="2"/>
      </rPr>
      <t xml:space="preserve"> </t>
    </r>
  </si>
  <si>
    <t xml:space="preserve">3661890-5 </t>
  </si>
  <si>
    <t>ARRENDAMIENTO DE UN (1) BIEN INMUEBLE (LOCAL COMERCIAL TIPO CASETA) CON UN ÁREA DE 8 M2, UBICADO EN LA CARRERA 50A Nº 76D SUR, BARRIO SURAMÉRICA, DESTINADO PARA LA VENTA DE FRUTAS Y JUGOS NATURALES</t>
  </si>
  <si>
    <t>SSA-025-2021</t>
  </si>
  <si>
    <t xml:space="preserve">INMOBILIARIA VICASA S.A.S. </t>
  </si>
  <si>
    <t>901193313-6</t>
  </si>
  <si>
    <t xml:space="preserve">ARRENDAMIENTO DE UN LOCAL COMERCIAL UBICADO EN LA CARRERA 51 Nº 54-28 DEL MUNICIPIO DE ITAGÜÍ, PRIMER PISO, QUE CUMPLA LAS FUNCIONES DE OFICINA, PARA EL FUNCIONAMIENTO Y EL USO DE LAS DEPENDENCIAS DE LA ADMINISTRACIÓN MUNICIPAL QUE SEAN ASIGNADAS. </t>
  </si>
  <si>
    <t>SSA-026-2020</t>
  </si>
  <si>
    <t xml:space="preserve"> ESTRADA AGUDELO LIA PATRICIA</t>
  </si>
  <si>
    <t xml:space="preserve">43827777-0 </t>
  </si>
  <si>
    <t>ARRENDAMIENTO DE LOCAL COMERCIAL, UBICADO  EN LA CALLE 55 Nº 50-40 DEL MUNICIPIO DE ITAGÜÍ, PARA EL FUNCIONAMIENTO Y EL USO DE LAS DEPENDENCIAS DE LA ADMINISTRACION MUNICIPAL QUE SEAN ASIGNADAS</t>
  </si>
  <si>
    <t>SSA-027-2021</t>
  </si>
  <si>
    <t xml:space="preserve"> MAYA ECHAVARRÍA ELKIN MARIO </t>
  </si>
  <si>
    <t>3.352.817-1</t>
  </si>
  <si>
    <t>ARRENDAMIENTO DE BIEN INMUEBLE LOCALIZADO EN LA VEREDA LOS GÓMEZ, PARA EL FUNCIONAMIENTO DE LA CORREGIDURÍA Y COMISARÍA DE FAMILIA DEL CORREGIMIENTO EL MANZANILLO DEL MUNICIPIO DE ITAGÛÍ</t>
  </si>
  <si>
    <t>SS-028-2021</t>
  </si>
  <si>
    <t xml:space="preserve"> ARANGO VASQUEZ  MARIA EUGENIA </t>
  </si>
  <si>
    <t>42760462-2</t>
  </si>
  <si>
    <t>ARRENDAMIENTO DE INMUEBLE PARA EL COMANDO DE LA POLICÍA MILITAR DEL EJÉRCITO EN EL MUNICIPIO DE ITAGUÍ, UBICADO EN LA CARRERA 68 N° 67-06, CON FOLIO DE MATRÍCULA INMOBILIARIA No. 001-133138</t>
  </si>
  <si>
    <t>SSA-029-2021</t>
  </si>
  <si>
    <t xml:space="preserve"> VILLADA CASTAÑO ALBA LEDY</t>
  </si>
  <si>
    <t>42755501-1</t>
  </si>
  <si>
    <t>ARRENDAMIENTO DE UN (1) BIEN INMUEBLE (LOCAL COMERCIAL N° 2) CON UN ÁREA DE 8.50 M2, UBICADO EN LA CARRERA 52 N° 78-66, PARQUE DE LA FAMILIA DEL MUNICIPIO DE ITAGUI, CON DESTINACIÓN ESPECÍFICA DE CAFETERÍA</t>
  </si>
  <si>
    <t>23 DIAS Y 11 MESES</t>
  </si>
  <si>
    <t>DAP-030-2021</t>
  </si>
  <si>
    <t xml:space="preserve">DIRECCION ADMINISTRATIVA DE PLANEACION </t>
  </si>
  <si>
    <t>ORIENTAR DFE S.A.S.</t>
  </si>
  <si>
    <t>901012236-1</t>
  </si>
  <si>
    <t>PRESTACIÓN DE SERVICIOS DE PROFESIONALES PARA LA EJECUCIÓN DE ACTIVIDADES DE ASESORIA, SOPORTE Y ASISTENCIA OPERATIVA PARA EL FORTALECIMIENTO DE LOS PROGRAMAS Y PROYECTOS DESARROLLADOS POR EL DEPARTAMENTO ADMINISTRATIVO DE PLANEACIÓN DEL MUNICIPIO DE ITAGÜÍ</t>
  </si>
  <si>
    <t>11  MESES Y 17 DIAS</t>
  </si>
  <si>
    <t>SSA-031-2021</t>
  </si>
  <si>
    <t>PRESTAR LOS SERVICIOS PARA GARANTIZAR LA INTERVENCIÓN DEL SISTEMA DE GESTIÓN DE SEGURIDAD Y SALUD EN EL TRABAJO, LIDERANDO Y SOPORTANDO LAS ACCIONES PROPIAS PARA DESARROLLAR LOS EXÁMENES Y EVALUACIONES MÉDICAS EN CUMPLIMIENTO A LA RESOLUCIÓN 2346 DE 2007 DEL MINISTERIO DE LA PROTECCIÓN SOCIAL Y ACORDE CON EL PROFESIOGRAMA DEL MUNICIPIO DE ITAGÜÍ</t>
  </si>
  <si>
    <t>SH-032-2021</t>
  </si>
  <si>
    <t>SECRETARIA DE HACIENDA</t>
  </si>
  <si>
    <t xml:space="preserve">CONSULTORÍAS EMPRESARIALES EFICIENTES S.A.S (CON-EME S.A.S)  </t>
  </si>
  <si>
    <t>900.487.594-8</t>
  </si>
  <si>
    <t>APOYAR Y ACOMPAÑAR AL MUNICIPIO DE ITAGÜÍ EN LA INSTRUMENTACIÓN, PROYECCIÓN Y TRÁMITE DE LAS ACTUACIONES QUE DEBAN ADELANTARSE EN LOS PROCESOS ADMINISTRATIVOS DE COBRO COACTIVO PARA EL RECAUDO DE LAS OBLIGACIONES CREADAS EN SU FAVOR POR PRESTAR MÉRITO EJECUTIVO, REPRESENTARLO EN PROCESOS CONCURSALES Y DE INSOLVENCIA DE PERSONA NATURAL NO COMERCIANTE Y REALIZAR LAS NOTIFICACIONES DE ESTADO DE CUENTA POR CONCEPTO DE SEÑALIZACIÓN Y SISTEMATIZACIÓN.</t>
  </si>
  <si>
    <t>20 DIAS Y 11 MESES</t>
  </si>
  <si>
    <t>SJ-033-2021</t>
  </si>
  <si>
    <t xml:space="preserve"> BUITRAGO GÓMEZ NUBIA ELENA
</t>
  </si>
  <si>
    <t>43795503-0</t>
  </si>
  <si>
    <t xml:space="preserve">PRESTACIÓN DE SERVICIOS PROFESIONALES DE REPRESENTACIÓN JUDICIAL EN ASUNTOS PUNTUALES Y ESPECIALES QUE FORTALECEN LA LEGALIDAD Y OPORTUNIDAD DE LA GESTIÓN ADMINISTRATIVA DE LA SECRETARIA JURÍDICA DEL MUNICIPIO DE ITAGUI. </t>
  </si>
  <si>
    <t xml:space="preserve">11 MESES </t>
  </si>
  <si>
    <t>SS-034-2021</t>
  </si>
  <si>
    <t xml:space="preserve">SECTETARIA DE SEGURIDAD </t>
  </si>
  <si>
    <t>CONSTRUCTORA CONARTE S.A.S.</t>
  </si>
  <si>
    <t>811.039.557-1</t>
  </si>
  <si>
    <t>ARRENDAMIENTO DE UN BIEN INMUEBLE LOCALIZADO EN LA CARRERA 52 D N° 83-25 (INSTALACIONES EDIFICIO VÍA LA MODA-ITAGÜÍ) DESTINADO PARA EL FUNCIONAMIENTO DE ALGUNAS DEPENDENCIAS ADSCRITAS A LA ADMINISTRACIÓN MUNICIPAL DE ITAGÜÍ Y  LAS ACCIONES DE APOYO DE UNIDADES ENCARGADAS DE LA SEGURIDAD DENTRO DEL TERRITORIO</t>
  </si>
  <si>
    <t>19 DIAS Y 11 MESES</t>
  </si>
  <si>
    <t>SVH-035-2020</t>
  </si>
  <si>
    <t>SECRETARIA DE VIVIENDA Y HABITAT</t>
  </si>
  <si>
    <t xml:space="preserve"> GARCIA ROLDAN JEFFERY</t>
  </si>
  <si>
    <t xml:space="preserve">PRESTACIÓN DE SERVICIOS PROFESIONALES PARA BRINDAR ACOMPAÑAMIENTO SOCIAL EN EL DESARROLLO DE LAS ACTIVIDADES PROPIAS DE LA SECRETARÍA DE VIVIENDA Y HÁBITAT. </t>
  </si>
  <si>
    <t>SE-036-2021</t>
  </si>
  <si>
    <t>SECRETARIA DE EDUCACION</t>
  </si>
  <si>
    <t xml:space="preserve">GMA DIGITAL S.A.S. 
</t>
  </si>
  <si>
    <t>900388112-7</t>
  </si>
  <si>
    <t xml:space="preserve">PRESTACIÓN SOFTWARE COMO SERVICIO (SaaS) PARA LA PLATAFORMA INFORMÁTICA, PARA ALMACENAMIENTO, AUTOMATIZACIÓN Y ADMINISTRACIÓN DE LA INFORMACIÓN DE LAS INSTITUCIONES EDUCATIVAS OFICIALES Y LA SECRETARÍA DE EDUCACIÓN DEL MUNICIPIO DE ITAGÜÍ DURANTE LA VIGENCIA 2021. </t>
  </si>
  <si>
    <t>SSA-037-2021</t>
  </si>
  <si>
    <t xml:space="preserve"> BOLIVAR GLORIA AMPARO
</t>
  </si>
  <si>
    <t xml:space="preserve">42777005-4 </t>
  </si>
  <si>
    <t>ARRENDAMIENTO DE UNA CASETA METÁLICA UBICADA EN UN ÁREA DE 2X1 M2, PARA VENTA DE COMESTIBLES Y BEBIDAS, SITUADA EN EL BARRIO SAN FRANCISCO DEL MUNICIPIO DE ITAGÜÍ, COMUNA 10 ENTRE LAS CALLES 27 Y 28, AL FRENTE DE LA IGLESIA SAN FRANCISCO DE PAULA</t>
  </si>
  <si>
    <t>345 DIAS</t>
  </si>
  <si>
    <t>SC-038-2021</t>
  </si>
  <si>
    <t>SECRETARIA DE COMUNICACIONES</t>
  </si>
  <si>
    <t xml:space="preserve">ESTRELLA GRUPO EMPRESARIAL S.A.
</t>
  </si>
  <si>
    <t>811006904-2</t>
  </si>
  <si>
    <t xml:space="preserve">PRESTACIÓN DE SERVICIOS DE APOYO A LA GESTIÓN PARA ACOMPAÑAR Y SOPORTAR A LA SECRETARÍA DE COMUNICACIONES EN LA PROMOCIÓN Y DIFUSIÓN DE LAS CAMPAÑAS, NOTICIAS, ESTRATEGIAS, PROYECTOS Y ACCIONES DE COMUNICACIÓN PÚBLICA DE LA ALCALDÍA DE ITAGÜÍ A TRAVÉS DE LOS DIFERENTES MEDIOS Y CANALES DE COMUNICACIÓN MASIVA. </t>
  </si>
  <si>
    <t>11 MESES Y 5 DIAS</t>
  </si>
  <si>
    <t>SSA-039-2021</t>
  </si>
  <si>
    <t xml:space="preserve">SOCIEDAD SAN VICENTE DE PAUL CONFERENCIA DEL ROSARIO DE ITAGUI. </t>
  </si>
  <si>
    <t>890905748-4</t>
  </si>
  <si>
    <t>ARRENDAMIENTO DE BIEN INMUEBLE LOCALIZADO EN LA CALLE 52 N° 48-12 (INSTALACIONES COLEGIO EL ROSARIO) DESTINADO PARA ACTIVIDADES INHERENTES EN PROCESOS DE FORMACIÓN CONTINUA, PARA LA PROYECCIÓN CÍVICA, CULTURAL Y MUSICAL EN EL MUNICIPIO DE ITAGÜÍ</t>
  </si>
  <si>
    <t>SE-040-2021</t>
  </si>
  <si>
    <t>COOPERATIVA MULTIACTIVA PARA LA EDUCACIÓN INTEGRAL - COOMEI.</t>
  </si>
  <si>
    <t>800171406-1</t>
  </si>
  <si>
    <t>CONTRATO DE PRESTACIÓN DE SERVICIOS PROFESIONALES PARA BRINDAR ASESORÍA EN LAS ACTIVIDADES ADMINISTRATIVAS QUE COMPRENDEN EL MANEJO DE LOS ASUNTOS PÚBLICOS DE LA ENTIDAD EN MATERIA DE FORTALECIMIENTO INSTITUCIONAL Y ORIENTACIÓN EN EL ÁREA DE TALENTO HUMANO DEL MUNICIPIO DE ITAGUÍ</t>
  </si>
  <si>
    <t>10 MESES Y 20 DIAS</t>
  </si>
  <si>
    <t>SH-041-2021</t>
  </si>
  <si>
    <t>PLANEACIONES TRIBUTARIAS Y ESTRATEGICAS S.A.S.</t>
  </si>
  <si>
    <t>900747313-1</t>
  </si>
  <si>
    <t>PRESTACIÓN DE SERVICIOS PROFESIONALES PARA EL ACOMPAÑAMIENTO Y FORTALECIMIENTO DE LA SECRETARIA DE HACIENDA, A PARTIR DE ESTRATEGIAS ENMARCADAS EN EFICIENCIA, INNOVACION Y SEGURIDAD JURÍDICA DE LAS FINANZAS PUBLICAS DEL MUNICIPIO DE ITAGÜI</t>
  </si>
  <si>
    <t>SSA-042-2021</t>
  </si>
  <si>
    <t xml:space="preserve">DE LOS RIOS RENTERIA ANA CLARA </t>
  </si>
  <si>
    <t xml:space="preserve">43604379-5   </t>
  </si>
  <si>
    <t>11 MESES Y 7 DIAS</t>
  </si>
  <si>
    <t>SE-043-2021</t>
  </si>
  <si>
    <t xml:space="preserve">MICROCINCO Y CIA LTDA.   
</t>
  </si>
  <si>
    <t>811.023.500-2</t>
  </si>
  <si>
    <t>PRESTAR SOPORTE TÉCNICO PARA EL BUEN FUNCIONAMIENTO DE LAS PLATAFORMAS E INFRAESTRUCTURA TECNOLÓGICA DE LAS VEINTICUATRO (24) INSTITUCIONES EDUCATIVAS OFICIALES DEL MUNICIPIO DE ITAGÜÍ Y EL CITY LAB, REALIZAR EL MANTENIMIENTO PREVENTIVO Y CORRECTIVO DE LOS EQUIPOS TECNOLÓGICOS QUE HACEN PARTE DE ELLA Y BRINDAR ASISTENCIA Y RESPUESTA OPORTUNA EN CASO DE FALLAS TÉCNICAS DE LAS REDES DE DATOS, REDES ELÉCTRICAS, SISTEMAS OPERATIVOS, SERVIDORES, HARDWARE Y SOFTWARE</t>
  </si>
  <si>
    <t xml:space="preserve">8 MESES </t>
  </si>
  <si>
    <t>SMA-044-2021</t>
  </si>
  <si>
    <t xml:space="preserve">CORPORACIÓN PARA EL MANEJO SOSTENIBLE DE LOS BOSQUES MASBOSQUES </t>
  </si>
  <si>
    <t>811.043.476-9</t>
  </si>
  <si>
    <t>AUNAR ESFUERZOS PARA DAR CONTINUIDAD A LA IMPLEMENTACIÓN DEL ESQUEMA DE PAGO POR SERVICIOS AMBIENTALES (PSA) PARA LA CONSERVACIÓN DE ÁREAS Y ECOSISTEMAS ESTRATÉGICOS DEL RECURSO HÍDRICO.</t>
  </si>
  <si>
    <t>11 MESES Y 14 DIAS</t>
  </si>
  <si>
    <t>DAP-047-2021</t>
  </si>
  <si>
    <t>CONSULTORÍAS EMPRESARIALES EFICIENTES S.A.S (CON-EME S.A.S).</t>
  </si>
  <si>
    <t>PRESTACIÓN DE SERVICIOS PROFESIONALES DE ASESORÍA, Y ACOMPAÑAMIENTO PARA EL FORTALECIMIENTO Y MEJORAMIENTO CONTINUO DEL SISTEMA DE GESTIÓN DE LA CALIDAD BAJO LA NTC-ISO 9001, RENDICION PUBLICA DE CUENTAS, SEGUIMIENTO DEL PLAN ANTICORRUPCIÓN Y DE ATENCIÓN AL CIUDADANO Y DEL MAPA DE RIESGOS DE CORRUPCION DEL MUNICIPIO DE ITAGÜÍ.</t>
  </si>
  <si>
    <t>11 MESES</t>
  </si>
  <si>
    <t>SI-048-2021</t>
  </si>
  <si>
    <t xml:space="preserve"> CARDONA CARDONA MIGUEL ÁNGEL   </t>
  </si>
  <si>
    <t>98592926-0</t>
  </si>
  <si>
    <t xml:space="preserve">PRESTACIÓN DE SERVICIOS PROFESIONALES PARA SOPORTAR Y ACOMPAÑAR A LA ENTIDAD EN LOS PROCESOS, PROGRAMAS Y PROYECTOS LLEVADOS A CABO POR LA SECRETARÍA DE INFRAESTRUCTURA DEL MUNICIPIO DE ITAGÜÍ. </t>
  </si>
  <si>
    <t xml:space="preserve">11 MESES Y 11 DIAS </t>
  </si>
  <si>
    <t>SP-049-2021</t>
  </si>
  <si>
    <t>SECRETARIA PRIVADA</t>
  </si>
  <si>
    <t>EMPRESA PARA LA SEGURIDAD URBANA – ESU</t>
  </si>
  <si>
    <t xml:space="preserve">890.984.761-8 </t>
  </si>
  <si>
    <t>CONTRATO INTERADMINISTRATIVO DE ADMINISTRACIÓN DELEGADA DE RECURSOS ENTRE LA EMPRESA PARA LA SEGURIDAD URBANA –ESU- Y EL MUNICIPIO DE ITAGUI DESTINADOS AL ARRENDAMIENTO DE UN VEHICULO BLINDADO PARA EL SEÑOR ALCALDE</t>
  </si>
  <si>
    <t>128 DIAS</t>
  </si>
  <si>
    <t>SG-050-2121</t>
  </si>
  <si>
    <t>SECRETARIA GENERAL</t>
  </si>
  <si>
    <t>GRM COLOMBIA S.A.S.</t>
  </si>
  <si>
    <t>800233801-5</t>
  </si>
  <si>
    <t xml:space="preserve">PRESTACIÓN DE SERVICIOS DE APOYO A LA GESTIÓN EN EL ALMACENAMIENTO, CUSTODIA DE ARCHIVOS Y CONSULTAS EN EL ARCHIVO CENTRAL DE LA ADMINISTRACIÓN MUNICIPAL DE ITAGÜÍ. </t>
  </si>
  <si>
    <t>2 MESES</t>
  </si>
  <si>
    <t>SF-051-2021</t>
  </si>
  <si>
    <t>SECRETARIA DE LA FAMILIA</t>
  </si>
  <si>
    <t xml:space="preserve"> JIMÉNEZ LÓPEZ NATALIA ANDREA</t>
  </si>
  <si>
    <t xml:space="preserve">1037573785-7 </t>
  </si>
  <si>
    <t>PRESTACIÓN DE SERVICIOS PROFESIONALES DE UN COMUNICADOR SOCIAL QUE APOYE A LA SECRETARÍA DE LA FAMILIA EN EL FORTALECIMIENTO DE SUS ESTRATEGIAS, PLANES, PROGRAMAS Y PROYECTOS DIRIGIDOS A LAS FAMILIAS DEL MUNICIPIO DE ITAGÜÍ</t>
  </si>
  <si>
    <t>SC-052-2021</t>
  </si>
  <si>
    <t xml:space="preserve"> JARAMILLO ZAPATA JUAN DAVID</t>
  </si>
  <si>
    <t>1128427952-6</t>
  </si>
  <si>
    <t>PRESTACIÓN DE SERVICIOS PROFESIONALES DE COMUNICADOR PERIODISTA PARA ACOMPAÑAR Y SOPORTAR A LA ENTIDAD EN EL FORTALECIMIENTO DE LOS PROCESOS DE COMUNICACIÓN INTERNA Y EXTERNA DEL MUNICIPIO DE ITAGÛÍ</t>
  </si>
  <si>
    <t>SGM-053-2021</t>
  </si>
  <si>
    <t>SECRETARIA DE GOBIERNO</t>
  </si>
  <si>
    <t xml:space="preserve"> VALLEJO ARISTIZABAL CATALINA SOFIA</t>
  </si>
  <si>
    <t xml:space="preserve">43867411- 1 </t>
  </si>
  <si>
    <t>PRESTACIÓN DE SERVICIOS PROFESIONALES DE UN MÉDICO PARA ACOMPAÑAR LAS ACTIVIDADES LLEVADAS A CABO EN LA DIRECCIÓN DEL POSCONFLICTO Y LA RECONCILIACIÓN, EL CENTRO DE ATENCIÓN A VÍCTIMAS Y EL CENTRO DE ATENCIÓN PENAL INTEGRAL CAPI DEL MUNICIPIO DE ITAGÜÍ</t>
  </si>
  <si>
    <t xml:space="preserve">10 MESES Y 27 DIAS </t>
  </si>
  <si>
    <t>SSA-054-2021</t>
  </si>
  <si>
    <t xml:space="preserve">LOPEZ GONZALEZ
 HANDER ALEXIS 
</t>
  </si>
  <si>
    <t>1022097993-6</t>
  </si>
  <si>
    <t>ARRENDAMIENTO DE DOS (02) LOCALES COMERCIALES NOMENCLADOS CON EL Nº 1 Y 2, INCLUIDOS BAÑOS PARA SERVICIO PUBLICO, UBICADOS EN LA CALLE 36 No 59-69, DENTRO DE LAS INSTALACIONES DEL PARQUE DITAIRES, SECTOR PIES DESCALZOS (CHORRITO), DESTINADO PARA CAFETERIA Y VENTA DE COMIDAS EN GENERAL, PARA USO DE LA COMUNIDAD EN GENERAL</t>
  </si>
  <si>
    <t>SGM-055-2021</t>
  </si>
  <si>
    <t xml:space="preserve">SECRETARIA DE GOBIERNO </t>
  </si>
  <si>
    <t>SOLUCIONES EMPRESARIALES PV S.A.S</t>
  </si>
  <si>
    <t>900310636-9</t>
  </si>
  <si>
    <t>PRESTACIÓN DE SERVICIOS PROFESIONALES PARA LA EJECUCIÓN DE ACTIVIDADES DE ASESORIA, ASISTENCIA OPERATIVA Y APOYO LOGÍSTICO REQUERIDO POR LA DIRECCIÓN ADMINISTRATIVA, AUTORIDAD ESPECIAL DE POLICÍA, INTEGRIDAD URBANÍSTICA DEL MUNICIPIO DE ITAGÜÍ</t>
  </si>
  <si>
    <t>10 MESES Y 17 DIAS</t>
  </si>
  <si>
    <t>SSYPS-056-2021</t>
  </si>
  <si>
    <t xml:space="preserve"> OSORIO FERNANDO DE JESUS </t>
  </si>
  <si>
    <t>70516961-3</t>
  </si>
  <si>
    <t>PRESTACION DE SERVICIOS DE APOYO A LA GESTIÓN PARA ACOMPAÑAR Y SOPORTAR A LA SECRETARIA DE SALUD Y PROTECCIÓN SOCIAL DE ITAGÜÍ EN EL PROGRAMA DE “ALIMENTACIÓN CON OPORTUNIDADES SANAS Y SEGURAS</t>
  </si>
  <si>
    <t>SSYPS-057-2021</t>
  </si>
  <si>
    <t xml:space="preserve"> VILLA GARCIA SERGIO ANDRES    </t>
  </si>
  <si>
    <t>1128405710-6</t>
  </si>
  <si>
    <t>PRESTACIÓN DE SERVICIOS DE UN PROFESIONAL EN GERENCIA DE SISTEMAS DE INFORMACIÓN EN SALUD (GESIS); PARA EL APOYO A LA SECRETARIA DE SALUD EN LOS DIFERENTES PROGRAMAS DE LA LÍNEA ESTRATÉGICA “UNA CIUDAD CON OPORTUNIDADES PARA TODOS EN SALUD</t>
  </si>
  <si>
    <t>SE-058-2021</t>
  </si>
  <si>
    <t xml:space="preserve">FUNDACIÓN DIEGO ECHAVARRÍA MISAS CENTRO CULTURAL Y EDUCATIVO
</t>
  </si>
  <si>
    <t>890901523-6</t>
  </si>
  <si>
    <t xml:space="preserve">CONTRATAR EL ARRIENDO DE UN INMUEBLE UBICADO EN EL MUNICIPIO DE ITAGÜÍ EN LA CALLE 48 Nº. 51-38 PARA EL FUNCIONAMIENTO DEL CITYLAB “LABORATORIO DE CIUDAD” DEL PLAN DIGITAL ITAGÜÍ, EL CUAL CONSTA CON ADECUACIONES DE SERVICIOS PÚBLICOS, SALA DE REUNIONES, CONECTIVIDAD Y AULA MÚLTIPLE. </t>
  </si>
  <si>
    <t>SC-059-2021</t>
  </si>
  <si>
    <t xml:space="preserve"> CANO LONDOÑO LAURA  </t>
  </si>
  <si>
    <t>1036644571-1</t>
  </si>
  <si>
    <t xml:space="preserve">PRESTACIÓN DE SERVICIOS PROFESIONALES PARA FORTALECER LA ESTRATEGIA DIGITAL DE LA SECRETARÍA DE LAS COMUNICACIONES CON LA CREACIÓN DE CONTENIDOS INFORMATIVOS Y LA PUBLICACIÓN DE NOTICIAS DE EVENTOS, PROYECTOS, AVANCES Y RESULTADOS DE LA GESTIÓN DE LA ADMINISTRACIÓN MUNICIPAL EN LOS DIFERENTES CANALES DE DIFUSIÓN </t>
  </si>
  <si>
    <t>SSYPS-060-2021</t>
  </si>
  <si>
    <t xml:space="preserve"> ROMÁN SÁNCHEZ MÓNICA MARÍA    </t>
  </si>
  <si>
    <t>1017199376-1</t>
  </si>
  <si>
    <t>PRESTACIÓN DE SERVICIOS DE UN PROFESIONAL EN GERENCIA DE SISTEMAS DE INFORMACIÓN EN SALUD (GESIS); PARA EL APOYO A LA SECRETARIA DE SALUD EN LOS DIFERENTES PROGRAMAS DE LA LÍNEA ESTRATÉGICA “UNA CIUDAD CON OPORTUNIDADES PARA TODOS EN SALUD.</t>
  </si>
  <si>
    <t>SSYPS-061-2021</t>
  </si>
  <si>
    <t xml:space="preserve">SECRETARIA DE SALUD Y PROTECCION SOCIAL </t>
  </si>
  <si>
    <t xml:space="preserve"> MARTÍNEZ DUQUE DIANA MARIA</t>
  </si>
  <si>
    <t xml:space="preserve">1128282395-9 </t>
  </si>
  <si>
    <t>SSYPS-062-2021</t>
  </si>
  <si>
    <t xml:space="preserve"> RESTREPO BEDOYA GLORIA CECILIA 
</t>
  </si>
  <si>
    <t>42756605-3</t>
  </si>
  <si>
    <t xml:space="preserve">PRESTACIÓN DE SERVICIOS PROFESIONALES PARA SOPORTAR LA GESTIÓN INTEGRAL DE LA SECRETARÍA DE SALUD Y PROTECCIÓN SOCIAL, ESPECIFICAMENTE EN SU COMPONENTE DE PRESTACIÓN DE SERVICIOS DE SALUD A LA POBLACIÓN POBRE NO ASEGURADA – PPNA. </t>
  </si>
  <si>
    <t>SSYPS-063-2021</t>
  </si>
  <si>
    <t xml:space="preserve"> CELIS CASTRILLON JORGE ELIECER</t>
  </si>
  <si>
    <t>98593183-1</t>
  </si>
  <si>
    <t>SH-064-2021</t>
  </si>
  <si>
    <t>YUPANA CONSULTORES S.A.S.</t>
  </si>
  <si>
    <t>900284368-8</t>
  </si>
  <si>
    <t>PRESTACIÓN DE SERVICIOS PROFESIONALES PARA ACOMPAÑAR, ASESORAR Y BRINDAR SOPORTE A LA SUBSECRETARÍA DE GESTIÓN DE RENTAS Y LA OFICINA DE FISCALIZACIÓN, CONTROL Y COBRO PERSUASIVO DEL MUNICIPIO DE ITAGÜÍ EN LAS ACTIVIDADES PROPIAS DE SUSTANCIACIÓN, TRÁMITE Y PROYECCIÓN DE ACTUACIONES EN GENERAL DE LOS PROCESOS ADELANTADOS POR ESTAS DEPENDENCIAS.</t>
  </si>
  <si>
    <t>SC-065-2021</t>
  </si>
  <si>
    <t>I YA TENEMOS TUS IDEAS S.A.S</t>
  </si>
  <si>
    <t>901257007-3</t>
  </si>
  <si>
    <t>PRESTACIÓN DE SERVICIOS PROFESIONALES PARA ACOMPAÑAR A LA SECRETARÍA DE LAS COMUNICACIONES EN LA GENERACIÓN Y PRODUCCIÓN DE CONTENIDOS INFORMATIVOS EN TODO TIPO DE FORMATOS, CREACIÓN DE CAMPAÑAS INSTITUCIONALES Y DIFUSIÓN DE LA INFORMACIÓN DE LA ADMINISTRACIÓN MUNICIPAL</t>
  </si>
  <si>
    <t xml:space="preserve">10 MESES Y 22 DIAS </t>
  </si>
  <si>
    <t>SC-066-2021</t>
  </si>
  <si>
    <t xml:space="preserve">OSSA OSORNO JOHN ALEXIS </t>
  </si>
  <si>
    <t>1036640521-</t>
  </si>
  <si>
    <t>PRESTACIÓN DE SERVICIOS DE APOYO A LA GESTIÓN PARA ACOMPAÑAR A LA SECRETARÍA DE LAS COMUNICACIONES EN LA PRESENTACIÓN Y ANIMACIÓN DE EVENTOS ORGANIZADOS POR LA ADMINISTRACIÓN MUNICIPAL, LA GRABACIÓN DE CUÑAS Y LA REALIZACIÓN DE VOCES PARA VIDEOS INSTITUCIONALES.</t>
  </si>
  <si>
    <t>SC-067-2021</t>
  </si>
  <si>
    <t xml:space="preserve">LAVERDE GÓMEZ DANIELA </t>
  </si>
  <si>
    <t>1152209558-1</t>
  </si>
  <si>
    <t>PRESTACIÓN DE SERVICIOS DE APOYO A LA GESTIÓN PARA FORTALECER LA IMAGEN INSTITUCIONAL Y LA DIFUSIÓN DE LA GESTIÓN DE LA ADMINISTRACIÓN MUNICIPAL A TRAVÉS DE LA APLICACIÓN DE CAMPAÑAS Y PIEZAS COMUNICACIONALES.</t>
  </si>
  <si>
    <t>SH-068-2021</t>
  </si>
  <si>
    <t xml:space="preserve">YUPANA CONSULTORES S.A.S
</t>
  </si>
  <si>
    <t>PRESTACIÓN DE SERVICIOS PROFESIONALES DE ASESORÍA Y ACOMPAÑAMIENTO A LOS PROCESOS DE PREPARACIÓN, REVISIÓN, ANÁLISIS Y PRESENTACIÓN DE INFORMACIÓN CONTABLE, TRIBUTARIA Y PRESUPUESTAL DEL MUNICIPIO DE ITAGUI A LA CONTADURÍA GENERAL DE LA NACIÓN Y DE LA INFORMACION EXOGENA QUE SE RINDE A LA DIRECCION DE IMPUESTOS Y ADUANAS NACIONALES (DIAN), ASÍ COMO ASESORÍA EN SEGURIDAD SOCIAL INTEGRAL PARA EL ÁREA DE SALARIOS Y PRESTACIONES SOCIALES Y SANEAMIENTO DEL PASIVO PENSIONAL DEL MUNICIPIO DE ITAGÜÍ</t>
  </si>
  <si>
    <t>SC-069-2021</t>
  </si>
  <si>
    <t xml:space="preserve"> MARÍN QUIROZ CARLOS ANDRES
</t>
  </si>
  <si>
    <t>1152450199-1</t>
  </si>
  <si>
    <t>PRESTACIÓN DE SERVICIOS PROFESIONALES DE UN COMUNICADOR SOCIAL PARA REALIZAR ACTIVIDADES DIRIGIDAS A VISIBILIZAR LAS ACCIONES DE GOBIERNO DE LA ADMINISTRACIÓN MUNICIPAL POR MEDIO DE LA PREPRODUCCIÓN, PRODUCCIÓN Y POSTPRODUCCIÓN DE PIEZAS AUDIOVISUALES</t>
  </si>
  <si>
    <t>SPC-070-2021</t>
  </si>
  <si>
    <t>SECETARIA DE PARTICIPACION</t>
  </si>
  <si>
    <r>
      <t>CORPORACIÓN PROSPECTIVA GLOBAL</t>
    </r>
    <r>
      <rPr>
        <b/>
        <sz val="12"/>
        <color indexed="8"/>
        <rFont val="Arial"/>
        <family val="2"/>
      </rPr>
      <t xml:space="preserve"> </t>
    </r>
  </si>
  <si>
    <t>900456357-6</t>
  </si>
  <si>
    <t>PRESTACIÓN DE SERVICIOS PROFESIONALES PARA SOPORTAR A LA SECRETARÍA DE PARTICIPACIÓN CIUDADANA EN LA REALIZACIÓN DE ACTIVIDADES DE ACOMPAÑAMIENTO, FORTALECIMIENTO, CAPACITACIÓN Y ORIENTACIÓN DE LOS ORGANISMOS COMUNALES Y LAS POBLACIONES REPRESENTATIVAS QUE SON BENEFICIARIAS DE LOS PROGRAMAS Y PROYECTOS EJECUTADOS POR ESTA DEPENDENCIA</t>
  </si>
  <si>
    <t>10 MESES Y 15 DIAS</t>
  </si>
  <si>
    <t>SSYPS-071-2021</t>
  </si>
  <si>
    <t xml:space="preserve"> ZAPATA ALZATE JOHNY ALONSO
</t>
  </si>
  <si>
    <t>98634950-1</t>
  </si>
  <si>
    <t>PRESTACIÓN DE SERVICIOS PROFESIONALES PARA APOYAR LOS PROCESOS DE MONITOREO Y EVALUACIÓN, AL CUMPLIMIENTO DE LA EJECUCIÓN DE LAS ACTIVIDADES DE PROTECCIÓN ESPECÍFICA, DETECCIÓN TEMPRANA Y SISTEMA GAUDI - RÉGIMEN SUBSIDIADO O LO QUE HAGA SUS VECES PARA MUNICIPIO DE ITAGÜÍ</t>
  </si>
  <si>
    <t>SSA-072-2021</t>
  </si>
  <si>
    <t xml:space="preserve"> RAMÍREZ CALLE LIBIA MARÍA</t>
  </si>
  <si>
    <t>43024913-1</t>
  </si>
  <si>
    <r>
      <t>PRESTACIÓN DE SERVICIOS PROFESIONALES PARA BRINDAR SOPORTE Y ACOMPAÑAMIENTO A LA ENTIDAD EN LA GESTIÓN DE LA ADMINISTRACIÓN DE LOS BIENES MUEBLES E INMUEBLES PERTENECIENTES AL MUNICIPIO DE ITAGÜÍ, DE ACUERDO A LOS PARÁMETROS DE MODERNIZACIÓN IMPLEMENTADOS POR LA ACTUAL ADMINISTRACIÓN MUNICIPAL, ASÍ COMO LA INTEGRACIÓN DE LA INFORMACIÓN REFERENTE A LOS BIENES MUEBLES E INMUEBLES ENTRE LAS DIFERENTES DEPENDENCIAS, PARA EFECTOS DE GENERAR UNA BASE DE DATOS COMÚN QUE SIRVA PARA EL REGISTRO CONTABLE Y FINANCIERO DEL ENTE TERRITORIAL.</t>
    </r>
    <r>
      <rPr>
        <sz val="12"/>
        <color indexed="8"/>
        <rFont val="Arial"/>
        <family val="2"/>
      </rPr>
      <t xml:space="preserve"> </t>
    </r>
  </si>
  <si>
    <t xml:space="preserve">10 MESES Y 24 DIAS </t>
  </si>
  <si>
    <t>SF-073-2021</t>
  </si>
  <si>
    <t xml:space="preserve">SECRETARIA DE LA FAMILIA </t>
  </si>
  <si>
    <t>FUNDACION HUELLAS DEL AYER.</t>
  </si>
  <si>
    <t>900427606-1</t>
  </si>
  <si>
    <t>PRESTACIÓN DE SERVICIOS DE APOYO A LA GESTIÓN PARA LA ATENCIÓN INTEGRAL A  ADULTOS MAYORES EN SITUACIÓN DE VULNERABILIDAD CRÍTICA DEL MUNICIPIO DE ITAGÜÍ</t>
  </si>
  <si>
    <t>333 DIAS</t>
  </si>
  <si>
    <t>SSYPS-074-2021</t>
  </si>
  <si>
    <t>MARIA DEL CARMEN PALACIO ARANGO</t>
  </si>
  <si>
    <t>42764935-2</t>
  </si>
  <si>
    <t>PRESTACIÓN DE SERVICIOS PROFESIONALES PARA ACOMPAÑAR Y SOPORTAR LA GESTIÓN INTEGRAL DE LA SECRETARIA DE SALUD Y PROTECCIÓN SOCIAL DEL MUNICIPIO DE ITAGUI, EN EL MONITOREO A LA CALIDAD DE LOS SERVICIOS DE SALUD Y PROTECCIÓN SOCIAL PRESTADOS A LA CIUDADANÍA.</t>
  </si>
  <si>
    <t>SF-075-2021</t>
  </si>
  <si>
    <t>CORPORACIÓN DE PROFESIONALES ASESORES “CORPOASES”.</t>
  </si>
  <si>
    <t>900264963-5</t>
  </si>
  <si>
    <t>PRESTACIÓN DE SERVICIOS PROFESIONALES DE SOPORTE A LAS ACTIVIDADES ADMINISTRATIVAS PARA REALIZAR ACCIONES DE FORTALECIMIENTO Y SENSIBILIZACIÓN HACIA LA POBLACIÓN EN CONDICIONES DE VULNERABILIDAD, DE Y EN CALLE PARA LA MITIGACIÓN DEL DAÑO POR CONSUMOS PROBLEMÁTICOS DE SUSTANCIAS PSICOACTIVAS POR MEDIO DE ESTRATEGIAS DE INCORPORACIÓN Y ACOMPAÑAMIENTO FAMILIAR</t>
  </si>
  <si>
    <t>SJ-076-2021</t>
  </si>
  <si>
    <t>CONSULTORIAS EMPRESARIALES EFICIENTES S.A.S. (CON-EME S.A.S)</t>
  </si>
  <si>
    <t>PRESTACIÓN DE SERVICIOS DE APOYO A LA GESTIÓN PARA SOPORTAR LOS PROCESOS Y PROCEDIMIENTOS DE LA SECRETARÍA JURÍDICA QUE SE REALIZAN DIRECTAMENTE EN SUS INSTALACIONES, ASÍ COMO LAS QUE SE REALIZAN Y DE MANERA TRANSAVERSAL EN LAS DIFERENTES DEPENDENCIAS DE LA ADMINISTRACIÓN MUNICIPAL DE ITAGUI Y EL SOPORTE Y LA INTERACCIÓN CON LAS ENTIDADES DESCENTRALIZADAS, ORGANISMOS DE CONTROL Y DEMÁS ENTIDADES PÚBLICAS</t>
  </si>
  <si>
    <t>SJ-077-2021</t>
  </si>
  <si>
    <t xml:space="preserve">LINEA RECTA DERECHO INTEGRAL S.A.S. </t>
  </si>
  <si>
    <t>901248014-7</t>
  </si>
  <si>
    <t>PRESTACIÓN DE SERVICIOS PROFESIONALES PARA ACOMPAÑAR, ASESORAR, CAPACITAR Y  REPRESENTAR JUDICIALMENTE AL MUNICIPIO DE ITAGUI  EN ASUNTOS TRIBUTARIOS</t>
  </si>
  <si>
    <t>SJ-078-2021</t>
  </si>
  <si>
    <t>BARANDA LAWYERS CONSULTING S.A.S</t>
  </si>
  <si>
    <t>900310324-6</t>
  </si>
  <si>
    <t>PRESTACIÓN DE SERVICIOS PROFESIONALES DE ASESORIA JURÍDICA EN LAS ÁREAS DE DERECHO ECONÓMICO, ADMINISTRATIVO, MINERO, ENERGÉTICO Y SERVICIOS PÚBLICOS. ACOMPAÑAMIENTO, ASESORÍA, Y SEGUIMIENTO A LA GESTIÓN JURÍDICA IMPLÍCITA EN LOS ACTOS DE DELEGACIÓN DE FUNCIONES Y COMPETENCIAS, DESCONCENTRACIÓN, CONTRATACIÓN, Y DECISIONES ADMINISTRATIVAS DE LA ENTIDAD, Y REPRESENTACIÓN JUDICIAL EN LOS PROCESOS QUE SE ADELANTEN CONTRA EL MUNICIPIO DE ITAGÜÍ EN LAS ALTAS CORTES EN LA CIUDAD DE BOGOTÁ D.C</t>
  </si>
  <si>
    <t>SF-079-2021</t>
  </si>
  <si>
    <t xml:space="preserve">CORPORACIÓN CENTRO DE ATENCIÓN ESPECIALIZADA CRECER. </t>
  </si>
  <si>
    <t>811039146-8</t>
  </si>
  <si>
    <t>ACOMPAÑAR A LA SECRETARÍA DE LA FAMILIA EN LA IMPLEMENTACIÓN DE PROCESOS DE ATENCIÓN E INTERVENCIÓN ORIENTADOS DESDE UN ENFOQUE DIFERENCIAL A LA POBLACIÓN CON DISCAPACIDAD</t>
  </si>
  <si>
    <t>10 MESES</t>
  </si>
  <si>
    <t>SSA-080-2021</t>
  </si>
  <si>
    <t>LISSY DAYANA ROJAS DÍAZ</t>
  </si>
  <si>
    <t>1090368118-9</t>
  </si>
  <si>
    <t>PRESTACIÓN DE SERVICIOS PROFESIONALES PARA EL ACOMPAÑAMIENTO y DESARROLLO DE LAS ACTIVIDADES DEL SISTEMA DE GESTIÓN DE SEGURIDAD Y SALUD EN EL TRABAJO SG-SST EN LA ADMINISTRACIÓN MUNICIPAL DE ITAGÜÍ, DE ACUERDO CON LA NORMATIVIDAD VIGENTE</t>
  </si>
  <si>
    <t xml:space="preserve">10 MESES Y 20 DÍAS </t>
  </si>
  <si>
    <t>DDE-081-2021</t>
  </si>
  <si>
    <t>DIRECCION DE DESARROLLO ECONOMICO</t>
  </si>
  <si>
    <t>SANTIAGO TOBON UPEGUI</t>
  </si>
  <si>
    <t>1036630638-3</t>
  </si>
  <si>
    <t xml:space="preserve">PRESTACIÓN DE SERVICIOS DE APOYO A LA GESTIÓN PARA ACOMPAÑAR Y SOPORTAR A LA DIRECCIÓN DE DESARROLLO ECONÓMICO EN LA IMPLEMENTACIÓN DE ESTRATEGIAS DE RELACIONAMIENTO ADMINISTRATIVO Y ECONÓMICO ENTRE EL SECTOR PRODUCTIVO PRIVADO DEL MUNICIPIO DE ITAGÜÍ Y LA ADMINISTRACIÓN MUNICIPAL, CON LA FINALIDAD DE ATRAER MAYOR INVERSIÓN A LA MUNICIPALIDAD Y GENERAR NUEVOS EMPLEOS PARA LOS CIUDADANOS ITAGÜÍSEÑOS. </t>
  </si>
  <si>
    <t xml:space="preserve">10 MESES Y 23 DIAS </t>
  </si>
  <si>
    <t>SP-082-2021</t>
  </si>
  <si>
    <t>SECRETARIA DE PARTICIPACION</t>
  </si>
  <si>
    <t>INSTITUTO MUNICIPAL DE CULTURA, RECREACIÓN Y DEPORTE DE ITAGÜÍ</t>
  </si>
  <si>
    <t>901364194-0</t>
  </si>
  <si>
    <t xml:space="preserve">CONTRATO INTERADMINISTRATIVO DE ADMINISTRACIÓN  DELEGADA DE LOS PROYECTOS QUE SE DESPRENDEN DEL PROGRAMA: “FOMENTO Y LA PARTICIPACIÓN DEL DEPORTE FORMATIVO, COMPETITIVO Y SOCIAL COMUNITARIO”. ENTRE EL  MUNICIPIO DE  ITAGÜÍ Y EL  INSTITUTO MUNICIPAL DE CULTURA, RECREACIÓN Y DEPORTE DE ITAGÜÍ. </t>
  </si>
  <si>
    <t>SP-083-2021</t>
  </si>
  <si>
    <t>INSTITUTO MUNICIPAL DE CULTURA, RECREACIÓN Y DEPORTE DE ITAGÜÍ.</t>
  </si>
  <si>
    <t xml:space="preserve">CONTRATO INTERADMINISTRATIVO DE ADMINISTRACIÓN DELEGADA DEL PROYECTO QUE SE DESPRENDE DEL PROGRAMA: “PROMOCIÓN Y ACCESO EFECTIVO A PROCESOS CULTURALES Y ARTÍSTICOS”. ENTRE EL MUNICIPIO DE ITAGÜÍ Y EL INSTITUTO MUNICIPAL DE CULTURA, RECREACIÓN Y DEPORTE DE ITAGÜÍ. </t>
  </si>
  <si>
    <t>SI-084-2021</t>
  </si>
  <si>
    <t xml:space="preserve"> MARTÍNEZ VARGAS JULIÁN ANDRÉS</t>
  </si>
  <si>
    <t>71295729-4</t>
  </si>
  <si>
    <t>PRESTACIÓN DE SERVICIOS PROFESIONALES EN ÁREAS AFINES A LA INGENIERÍA PARA ACOMPAÑAR A LA SECRETARÍA DE INFRAESTRUCTURA EN LA ACTUALIZACIÓN DEL INVENTARIO DE REDES DE SERVICIOS PÚBLICOS DEL MUNICIPIO DE ITAGÜÍ</t>
  </si>
  <si>
    <t xml:space="preserve">10 MESES Y 17 DIAS </t>
  </si>
  <si>
    <t>SC-085-2021</t>
  </si>
  <si>
    <t>ESTRATEGIA &amp; COMUNICACIONES S.A.S.</t>
  </si>
  <si>
    <t>900805542-0</t>
  </si>
  <si>
    <t>PRESTACIÓN DE SERVICIOS PROFESIONALES PARA EL ACOMPAÑAMIENTO Y SOPORTE A LA ENTIDAD EN EL DIRECCIONAMIENTO ESTRATÉGICO DE LOS OBJETIVOS, METAS, POLÍTICAS, PROGRAMAS Y PROYECTOS DEL PLAN DE DESARROLLO 2020-2023 “ITAGUI CIUDAD DE OPORTUNIDADES”</t>
  </si>
  <si>
    <t xml:space="preserve">10 MESES Y 19 DIAS </t>
  </si>
  <si>
    <t>SJ-086-2021</t>
  </si>
  <si>
    <t>REYES &amp; GONZALEZ ABOGADOS S.A.S.</t>
  </si>
  <si>
    <t>900265378-0</t>
  </si>
  <si>
    <t xml:space="preserve">PRESTACIÓN DE SERVICIOS PROFESIONALES PARA FORTALECER LA DEFENSA JURIDICA, CAPACITAR EN TEMAS JURIDICOS A LOS SERVIDORES PUBLICOS DE LA SECRETARIA JURIDICA Y SOPORTAR EL COMITÉ DE CONCILIACION DEL MUNICIPIO DE ITAGUI.   </t>
  </si>
  <si>
    <t>SGM-087-2021</t>
  </si>
  <si>
    <t xml:space="preserve">CUERPO DE BOMBEROS VOLUNTARIOS DEL MUNICIPIO DE ITAGÜÍ.
</t>
  </si>
  <si>
    <t>PRESTACIÓN DE SERVICIO PÚBLICO E INTEGRAL DEL RIESGO CONTRA INCENDIO, ATENCIÓN Y PREVENCIÓN DE EXPLOSIONES, DERRUMBES, INUNDACIONES, DESLIZAMIENTOS Y DEMÁS CALAMIDADES CONEXAS QUE SE PRESENTEN EN EL MUNICIPIO DE ITAGÜÍ.</t>
  </si>
  <si>
    <t>19 DIAS Y 10 MESES</t>
  </si>
  <si>
    <t>AM-088-2021</t>
  </si>
  <si>
    <t xml:space="preserve">ALCALDIA MUNICIPAL </t>
  </si>
  <si>
    <t xml:space="preserve"> ESPINOSA TORO LUCAS ALBERTO</t>
  </si>
  <si>
    <t>71292660-1</t>
  </si>
  <si>
    <t>SERVICIOS PROFESIONALES PARA ACOMPAÑAR Y APOYAR EN LOS ASPECTOS TÉCNICOS, ADMINISTRATIVOS Y FINANCIEROS  LOS PROYECTOS DE INFRAESTRUCTURA DE LA ALCALDIA DE ITAGUI</t>
  </si>
  <si>
    <t>SI-089-2021</t>
  </si>
  <si>
    <t xml:space="preserve"> PEREZ RINCON GERMAN DARIO</t>
  </si>
  <si>
    <t>15339679-1</t>
  </si>
  <si>
    <t xml:space="preserve">PRESTACIÓN DE SERVICIOS PROFESIONALES COMO INGENIERO ELECTRICISTA, EN ASESORÍA Y ACOMPAÑAMIENTO DE LAS ACTIVIDADES RELACIONADAS CON EL ÁREA ELÉCTRICA Y QUE HACEN PARTE DE LOS PROCESOS, PROGRAMAS Y PROYECTOS DESARROLLADOS POR LA SECRETARÍA DE INFRAESTRUCTURA. </t>
  </si>
  <si>
    <t>SI-090-2021</t>
  </si>
  <si>
    <t xml:space="preserve"> JALLER ESCUDERO JACQUELINE</t>
  </si>
  <si>
    <t>1017256593-8</t>
  </si>
  <si>
    <t xml:space="preserve">PRESTACIÓN DE SERVICIOS PROFESIONALES PARA ACOMPAÑAR A  LA SECRETARÍA DE INFRAESTRUCTURA EN LA ACTUALIZACIÓN Y GEOPROCESAMIENTO DE LAS BASES DE DATOS GEORREFERENCIADAS Y EN LA EJECUCIÓN DE PROYECTOS DE INFRAESTRUCTURA  EN EL MUNICIPIO DE ITAGÜÍ. </t>
  </si>
  <si>
    <t>SI-091-2021</t>
  </si>
  <si>
    <t xml:space="preserve"> ESPINOSA TORO SANTIAGO ALBERTO</t>
  </si>
  <si>
    <t>1036659155-4</t>
  </si>
  <si>
    <t>PRESTACIÓN DE SERVICIOS PROFESIONALES  PARA BRINDAR ACOMPAÑAMIENTO TÉCNICO EN LA EJECUCIÓN DE LOS PROYECTOS DE ANDENES Y ESPACIO PÚBLICO DESARROLLADOS POR LA SECRETARÍA DE INFRAESTRUCTURA</t>
  </si>
  <si>
    <t>SSYPS-092-2021</t>
  </si>
  <si>
    <t>NATALIA ANDREA CASTRILLÓN GÓMEZ</t>
  </si>
  <si>
    <t>21792837-1</t>
  </si>
  <si>
    <t>PRESTACIÓN DE SERVICIOS DE APOYO A LA GESTIÓN PARA ACOMPAÑAR A LA SECRETARÍA DE SALUD Y PROTECCIÓN SOCIAL EN EL DESARROLLO DE ACTIVIDADES OPERATIVAS ORIENTADAS A LA EJECUCIÓN DEL PLAN AMPLIADO DE INMUNIZACIONES (PAI)</t>
  </si>
  <si>
    <t>SE-093-2021</t>
  </si>
  <si>
    <t>WPR GESTIÓN EN SALUD S.A.S</t>
  </si>
  <si>
    <t>900229865-3</t>
  </si>
  <si>
    <t xml:space="preserve">PRESTACIÓN DE SERVICIOS PROFESIONALES PARA SOPORTAR Y ACOMPAÑAR A LA ENTIDAD EN ACTIVIDADES QUE CONTRIBUYAN AL FORTALECIMIENTO Y PERMANENCIA ESCOLAR, EN CONDICIONES DE CALIDAD Y EQUIDAD EN LOS PROCESOS DE ENSEÑANZA – APRENDIZAJE DE LOS ESTUDIANTES EN CONDICIÓN DE DISCAPACIDAD Y CON CAPACIDADES O CON TALENTOS EXCEPCIONALES EN LAS 24  INSTITUCIONES EDUCATIVAS OFICIALES DEL MUNICIPIO DE ITAGÜÍ. </t>
  </si>
  <si>
    <t>AM-094-2021</t>
  </si>
  <si>
    <t>ALCALDIA MUNICIPAL</t>
  </si>
  <si>
    <t>CODWEB S.A.S</t>
  </si>
  <si>
    <t>901144915-0</t>
  </si>
  <si>
    <t>PRESTACIÓN DE SERVICIOS PROFESIONALES DE ASESORÍA Y ACOMPAÑAMIENTO PARA LA EJECUCIÓN DE ACCIONES E INICIATIVAS ORIENTADAS A LA IMPLEMETACIÓN DE LA POLÍTICA DE GOBIERNO DIGITAL DEL MUNICIPIO DE ITAGUI.</t>
  </si>
  <si>
    <t>SP-095-2021</t>
  </si>
  <si>
    <t>CONTRATO INTERADMINISTRATIVO DE ADMINISTRACIÓN DELEGADA DEL PROYECTO QUE SE DESPRENDEN DEL PROGRAMA: “PROMOCIÓN DE ESTILOS DE VIDA SALUDABLES, LA RECREACIÓN Y EL SANO APROVECHAMIENTO DEL TIEMPO LIBRE CON INCLUSIÓN PARA TODOS LOS GRUPOS POBLACIONALES”. ENTRE EL  MUNICIPIO DE ITAGÜÍ Y EL INSTITUTO MUNICIPAL DE CULTURA, RECREACIÓN Y DEPORTE DE ITAGÜÍ</t>
  </si>
  <si>
    <t xml:space="preserve">326 DIAS </t>
  </si>
  <si>
    <t>SP-096-2021</t>
  </si>
  <si>
    <t xml:space="preserve">CONTRATO INTERADMINISTRATIVO DE ADMINISTRACIÓN DELEGADA DEL PROYECTO QUE SE DESPRENDEN DEL PROGRAMA: “PROMOCIÓN DE ESTILOS DE VIDA SALUDABLES, LA RECREACIÓN Y EL SANO APROVECHAMIENTO DEL TIEMPO LIBRE CON INCLUSIÓN PARA TODOS LOS GRUPOS POBLACIONALES”. ENTRE EL  MUNICIPIO DE ITAGÜÍ Y EL INSTITUTO MUNICIPAL DE CULTURA, RECREACIÓN Y DEPORTE DE ITAGÜÍ. </t>
  </si>
  <si>
    <t>SJ-097-2021</t>
  </si>
  <si>
    <t xml:space="preserve">SANTAMARIA PUERTA OSCAR DAVID </t>
  </si>
  <si>
    <t>1037388974-1</t>
  </si>
  <si>
    <t>PRESTACIÓN DE SERVICIOS PROFESIONALES DE ASESORÍA JURÍDICA Y REPRESENTACIÓN JUDICIAL ESPECIALIZADA DE CARÁCTER PENAL Y DEMÁS ASUNTOS LEGALES ASIGNADOS POR LA SECRETARÍA JURÍDICA DEL MUNICIPIO DE ITAGÜÍ.</t>
  </si>
  <si>
    <t xml:space="preserve">10 MESES </t>
  </si>
  <si>
    <t>SP-098-2021</t>
  </si>
  <si>
    <t>SECRTARIA PRIVADA</t>
  </si>
  <si>
    <t>CONTRATO INTERADMINISTRATIVO DE ADMINISTRACIÓN DELEGADA DEL PROYECTO QUE SE DESPRENDE DEL PROGRAMA: “GESTIÓN DE ESPACIOS DEPORTIVOS, RECREATIVOS Y CULTURALES SEGUROS Y AMABLES PARA LOS CIUDADANOS”. ENTRE EL MUNICIPIO DE ITAGÜÍ Y EL INSTITUTO MUNICIPAL DE CULTURA, RECREACIÓN Y DEPORTE DE ITAGÜÍ</t>
  </si>
  <si>
    <t>SE-099-2021</t>
  </si>
  <si>
    <t>SECRETRIA DE EDUCACION</t>
  </si>
  <si>
    <t xml:space="preserve">CORPORACIÓN COMUNIQUÉMONOS.  </t>
  </si>
  <si>
    <t>900155293-1</t>
  </si>
  <si>
    <t>PRESTACIÓN DE SERVICIOS DE APOYO A LA GESTIÓN PARA SOPORTAR Y ACOMPAÑAR A LA ENTIDAD EN ACTIVIDADES DE INTERPRETACIÓN DE LENGUA DE SEÑAS COLOMBIANA (L.S.C.) POR PARTE DE MODELOS LINGUISTICOS, INTÉRPRETES Y DOCENTE DE LENGUA CASTELLANA BILINGÜE PARA LOS PROGRAMAS EDUCATIVOS QUE INVOLUCRAN PERSONAS SORDAS EN LA I.E. JUAN N. CADAVID Y POBLACIÓN CIEGA Y DE BAJA VISIÓN EN LAS I.E. OFICIALES DEL MUNICIPIO DE ITAGÜÍ.</t>
  </si>
  <si>
    <t>SP-100-2021</t>
  </si>
  <si>
    <t xml:space="preserve">CONTRATO INTERADMINISTRATIVO DE ADMINISTRACIÓN DELEGADA DEL PROYECTO QUE SE DESPRENDE DEL PROGRAMA: “FORTALECIMIENTO DE LA CULTURA PARA LA CONSTRUCCIÓN DE CIUDADANÍA”. ENTRE EL MUNICIPIO DE ITAGÜÍ Y EL INSTITUTO MUNICIPAL DE CULTURA, RECREACIÓN Y DEPORTE DE ITAGÜÍ. </t>
  </si>
  <si>
    <t>SP-101-2021</t>
  </si>
  <si>
    <t>CONTRATO INTERADMINISTRATIVO DE ADMINISTRACIÓN DELEGADA DEL PROYECTO QUE SE DESPRENDE DEL PROGRAMA: “SISTEMA MUNICIPAL DE CULTURA”. ENTRE EL MUNICIPIO DE ITAGÜÍ Y EL INSTITUTO MUNICIPAL DE CULTURA, RECREACIÓN Y DEPORTE DE ITAGÜÍ</t>
  </si>
  <si>
    <t>SP-102-2021</t>
  </si>
  <si>
    <t xml:space="preserve">CONTRATO INTERADMINISTRATIVO DE ADMINISTRACIÓN DELEGADA DEL PROYECTO QUE SE DESPRENDE DEL PROGRAMA: “AGENDA CULTURAL Y CIRCULACIÓN ARTÍSTICA”. ENTRE EL MUNICIPIO DE ITAGÜÍ Y EL INSTITUTO MUNICIPAL DE CULTURA, RECREACIÓN Y DEPORTE DE ITAGÜÍ. </t>
  </si>
  <si>
    <t>SP-103-2021</t>
  </si>
  <si>
    <t>CONTRATO INTERADMINISTRATIVO DE ADMINISTRACIÓN DELEGADA DEL PROYECTO QUE SE DESPRENDE DEL PROGRAMA: “GESTIÓN, PROTECCIÓN Y SALVAGUARDIA DEL PATRIMONIO CULTURAL DEL TERRITORIO”. ENTRE EL MUNICIPIO DE ITAGÜÍ Y EL INSTITUTO MUNICIPAL DE CULTURA, RECREACIÓN Y DEPORTE DE ITAGÜÍ.</t>
  </si>
  <si>
    <t>SP-104-2021</t>
  </si>
  <si>
    <t xml:space="preserve">INSTITUTO MUNICIPAL DE CULTURA, RECREACIÓN Y DEPORTE DE ITAGÜÍ, OBJETO:  CONTRATO INTERADMINISTRATIVO DE ADMINISTRACIÓN DELEGADA DEL PROYECTO QUE SE DESPRENDE DEL PROGRAMA: “FORTALECIMIENTO INSTITUCIONAL, UNA OPORTUNIDAD DESDE LA GESTIÓN PARA EL DESARROLLO DEL SECTOR CULTURAL, RECREATIVO Y DEPORTIVO”. ENTRE EL MUNICIPIO DE ITAGÜÍ Y EL  INSTITUTO MUNICIPAL DE CULTURA, RECREACIÓN Y DEPORTE DE ITAGÜÍ
</t>
  </si>
  <si>
    <t>SP-105-2021</t>
  </si>
  <si>
    <t>CONTRATO INTERADMINISTRATIVO DE ADMINISTRACIÓN DELEGADA DEL PROYECTO QUE SE DESPRENDE DEL PROGRAMA: “EVENTOS DE ESTILO DE VIDA SALUDABLE Y RECREACIÓN”. ENTRE EL MUNICIPIO DE ITAGÜÍ Y EL INSTITUTO MUNICIPAL DE CULTURA, RECREACIÓN Y DEPORTE DE ITAGÜÍ.</t>
  </si>
  <si>
    <t>SH-106-2021</t>
  </si>
  <si>
    <t xml:space="preserve">SECRETARIA DE HACIENDA </t>
  </si>
  <si>
    <t xml:space="preserve">SISTEMAS Y ASESORIAS DE COLOMBIA S.A. -  SYAC S.A. </t>
  </si>
  <si>
    <t>800149562-0</t>
  </si>
  <si>
    <t>CONTRATO DE PRESTACION DE SERVICIOS PARA LA ACTUALIZACION, SOPORTE, MANTENIMIENTO Y DESARROLLO REMOTO Y A DISTANCIA PARA EL SISTEMA DE INFORMACIÓN “DINÁMICA GERENCIAL ALCALDIAS” y “DINAMICA GERENCIAL HOSPITALES.</t>
  </si>
  <si>
    <t xml:space="preserve">10 MESES Y 20 DIAS </t>
  </si>
  <si>
    <t>SS-107-2021</t>
  </si>
  <si>
    <t xml:space="preserve">EVENTOS  PROVISIONES Y DISTRIBUCIONES LA MAYORISTA S.A.S. “I+D GROUP” </t>
  </si>
  <si>
    <t>901180925-7</t>
  </si>
  <si>
    <t>PRESTACIÓN DE SERVICIOS DE APOYO A LA GESTIÓN PARA ACOMPAÑAR A LA SECRETARIA DE SEGURIDAD, EN LA  COORDINACIÓN, ASISTENCIA ADMINISTRATIVA, TECNICA Y OPERATIVA DE LAS NECESIDADES REQUERIDAS POR ESTA Y  POR LOS ORGANISMOS DE SEGURIDAD DEL MUNICIPIO DE ITAGÜÍ</t>
  </si>
  <si>
    <t>SI-108-2021</t>
  </si>
  <si>
    <t xml:space="preserve">CONTRATO INTERADMINISTRATIVO DE ADMINISTRACIÓN DELEGADA DEL PROYECTO “MEJORAMIENTO DEL ENTORNO URBANISTICO DEL CORREDOR METROPOLITANO DOBLE CALZADA CALLE 63, INCLUYE EL PUENTE VEHICULAR ELEVADO SOBRE EL PARQUE DEL ARTISTA Y SUS LAZOS DE CONEXION EN EL  MUNICIPIO DE ITAGÜÍ”, ENTRE EL MUNICIPIO DE ITAGÜÍ Y LA AGENCIA DE DESARROLLO LOCAL DE ITAGÜÍ –ADELI-. </t>
  </si>
  <si>
    <t>SSA-109-2021</t>
  </si>
  <si>
    <t xml:space="preserve"> ECHAVARRIA TABORDA JORGE MARIO  </t>
  </si>
  <si>
    <t>98528173-1</t>
  </si>
  <si>
    <t>ARRENDAMIENTO DE UN (1) BIEN INMUEBLE, (LOCAL COMERCIAL), UBICADO EN LA CARRERA 57 N° 34-1 SECTOR DITAIRES – CANCHA SINTETICA SANTA ANA, CON UN AREA DE 19,19 MTS2, DESTINACION ESPECIFICA DE CAFETERIA.</t>
  </si>
  <si>
    <t>SC-110-2021</t>
  </si>
  <si>
    <t xml:space="preserve"> GONZANLEZ QUINTANA. KAREN</t>
  </si>
  <si>
    <t>1001687130-2</t>
  </si>
  <si>
    <t>PRESTACIÓN DE SERVICIOS DE APOYO A LA GESTIÓN PARA ACOMPAÑAR A LA SECRETARÍA DE LAS COMUNICACIONES EN EL FORTALECIMIENTO DE  LA ESTRATEGIA MEDIOS DIGITALES E INFORMATIVOS DE LA ALCALDÍA DE ITAGÜÍ.</t>
  </si>
  <si>
    <t xml:space="preserve">10 MESES Y 14 DIAS </t>
  </si>
  <si>
    <t>SF-111-2021</t>
  </si>
  <si>
    <t>CORPORACIÓN DE PROFESIONALES ASESORES – CORPOASES</t>
  </si>
  <si>
    <t>PRESTACIÓN DE SERVICIOS PROFESIONALES PARA LA ATENCIÓN Y EL ACOMPAÑAMIENTO PSICOSOCIAL Y LA REALIZACIÓN DE ACCIONES LOGÍSTICAS Y LÚDICO RECREATIVAS QUE PERMITAN EL DESARROLLO DEL PROYECTO “MUJERES CON OPORTUNIDADES, MUJERES EMPODERADAS” DE LA SECRETARÍA DE FAMILIA</t>
  </si>
  <si>
    <t>SF-112-2021</t>
  </si>
  <si>
    <t>PRESTACIÓN DE SERVICIOS PROFESIONALES PARA LA ATENCIÓN Y PROMOCIÓN DE LOS DERECHOS DE LAS PERSONAS CON DISCAPACIDAD, CUIDADORES Y FAMILIA DEL MUNICIPIO DE ITAGÜÍ</t>
  </si>
  <si>
    <t>AM-113-2021</t>
  </si>
  <si>
    <t xml:space="preserve">ORIENTAR DFE S.A.S.
</t>
  </si>
  <si>
    <t>CONTRATO DE PRESTACIÓN DE SERVICIOS PROFESIONALES PARA EL ACOMPAÑAMIENTO, APOYO Y  SOPORTE A LOS PRODUCTOS DE SERVICIOS DE VIRTUALIZACIÓN Y SEGURIDAD PERIMETRAL QUE SUSTENTAN EN GENERAL LOS SERVICIOS DE RED DE PROCESAMIENTO Y ALMACENAMIENTO DEL MUNICIPIO DE ITAGÜÍ, LOS CUALES SE ENCUENTRAN  CARGO DE LA DIRECCIÓN ADMINISTRATIVA DE LAS TECNOLOGÍAS Y LOS SISTEMAS DE LA INFORMACIÓN Y LAS COMUNICACIONES TIC.</t>
  </si>
  <si>
    <t>SF-114-2021</t>
  </si>
  <si>
    <t>CORPORACIÓN DE AMOR AL NIÑO CARIÑO</t>
  </si>
  <si>
    <t>890983866-8</t>
  </si>
  <si>
    <t>PRESTACIÓN DE SERVICIOS PROFESIONALES PARA LA REALIZACIÓN DE ACTIVIDADES DE PROMOCIÓN, PREVENCIÓN Y ATENCIÓN QUE POSIBILITEN EL FORTALECIMIENTO DE LAS RELACIONES AL INTERIOR DE LAS FAMILIAS MEDIANTE HERRAMIENTAS DE DISCIPLINA POSITIVA QUE PERMITAN ACOMPAÑAR Y PREVENIR LOS TIPOS DE VIOLENCIA QUE AFECTAN A LOS NIÑOS, ADOLESCENTES Y SUS FAMILIAS</t>
  </si>
  <si>
    <t>SEC-115-2021</t>
  </si>
  <si>
    <t>SECRETARIA DE EVALUACION Y CONTROL</t>
  </si>
  <si>
    <t>CONSULTORIA LOGICA ORGANIZACIONAL S.A.S. CONLOGICA</t>
  </si>
  <si>
    <t>900633291-8</t>
  </si>
  <si>
    <t>PRESTACIÓN DE SERVICIOS PROFESIONALES PARA ACOMPAÑAR, APOYAR Y SOPORTAR A LA ENTIDAD EN EL FORTALECIMIENTO DE LOS PROCESOS DE LA AUDITORIA INTERNA, EL CONTROL INTERNO Y SU ARTICULACIÓN CON LOS ROLES, FRENTE A LAS LINEAS DE DEFENSA DEFINIDAS EN EL MODELO INTEGRADO DE PLANEACIÓN Y GESTIÓN (MIPG) EN EL MUNICIPIO DE ITAGÜI.</t>
  </si>
  <si>
    <t xml:space="preserve">10 MESES Y 10 DIAS </t>
  </si>
  <si>
    <t>SI-116-2021</t>
  </si>
  <si>
    <t>EMPRESAS PUBLICAS DE MEDELLIN ESP</t>
  </si>
  <si>
    <t xml:space="preserve">EL PRESENTE CONVENIO TIENE POR OBJETO DEFINIR LAS OBLIGACIONES DE LAS PARTES RESPECTO A LA APLICACIÓN DEL ESQUEMA DIFERENCIAL DE PRESTACIÓN DE LOS SERVICIOS DE ACUEDUCTO Y ALCANTARILLADO EN ÁREAS DE DIFÍCIL GESTIÓN, DE CONFORMIDAD CON LO ESTABLECIDO EN EL DECRETO 1077 DE 2015 O AQUEL QUE LO ADICIONE, MODIFIQUE O SUSTITUYA Y EN LA REGLA DE NEGOCIO EPM NO. 44 DE 2017 O AQUELLA QUE LA MODIFIQUE O SUSTITUYA.
</t>
  </si>
  <si>
    <t>SF-117-2021</t>
  </si>
  <si>
    <t>CORPORACIÓN SABERES ESPECIALES DE ITAGUI- CORSABERES.</t>
  </si>
  <si>
    <t>900334977-9</t>
  </si>
  <si>
    <t xml:space="preserve">PRESTACIÓN DE SERVICIOS PROFESIONALES PARA POSIBILITAR EL DESARROLLO HUMANO  Y SOCIAL DE PERSONAS EN CONDICIÓN DE DISCAPACIDAD INTELECTUAL  Y SINDROME DE DOWN, CON EL FIN DE PROMOVER MEJORES OPORTUNIDADES. </t>
  </si>
  <si>
    <t>SGM-118-2021</t>
  </si>
  <si>
    <t>SERVICIOS EMPRESARIALES DAR S.A.S.</t>
  </si>
  <si>
    <t>901210986-6</t>
  </si>
  <si>
    <t>PRESTACIÓN DE SERVICIOS DE APOYO A LA GESTIÓN PARA ACOMPAÑAR Y SOPORTAR EL FORTALECIMIENTO INTEGRAL DE LA SECRETARÍA DE GOBIERNO MUNICIPAL EN LA ATENCIÓN DE LAS ACTIVIDADES Y NECESIDADES DE SUS UNIDADES ADMINISTRATIVAS Y ORGANISMOS DE JUSTICIA QUE DESARROLLAN SU FUNCIÓN EN EL MUNICIPIO DE ITAGÜÍ.</t>
  </si>
  <si>
    <t xml:space="preserve">12 DIAS Y 10 MESES </t>
  </si>
  <si>
    <t>SJ-119-2021</t>
  </si>
  <si>
    <t>SECRETRIA JURIDICA</t>
  </si>
  <si>
    <t>CONSULTORES Y ASESORES PROFESIONALES JILS S.A.S</t>
  </si>
  <si>
    <t>900340814-1</t>
  </si>
  <si>
    <t xml:space="preserve">PRESTACIÓN DE SERVICIOS PROFESIONALES PARA ASESORAR JURÍDICAMENTE A LA SECRETARIA DE MOVILIDAD EN LOS ASUNTOS DE SU COMPETENCIA, ASÍ COMO EN EL PROCESO DE SUPERVISIÓN DEL CONTRATO DE CONCESIÓN 250-OAJ-2006 SUSCRITO POR EL MUNICIPIO DE ITAGÜÍ. </t>
  </si>
  <si>
    <t>SI-120-2021</t>
  </si>
  <si>
    <t>SECRETRIA DE INFRAESTRUCTURA</t>
  </si>
  <si>
    <t xml:space="preserve"> JIMENEZ GIL GILBERTO
</t>
  </si>
  <si>
    <t>71653639-6</t>
  </si>
  <si>
    <t>PRESTACIÓN DE SERVICIOS PROFESIONALES DE UN INGENIERO CIVIL PARA LA REALIZACIÓN DE ACTIVIDADES TÉCNICAS, CANTIDADES DE OBRA Y PRESUPUESTOS DENTRO DE LOS  PROYECTOS A SER EJECUTADOS EN LA SECRETARÍA DE INFRAESTRUCTURA  EN EL MUNICIPIO DE ITAGÜÍ</t>
  </si>
  <si>
    <t xml:space="preserve">10 MESES Y 08 DIAS </t>
  </si>
  <si>
    <t>SSYPS-121-2021</t>
  </si>
  <si>
    <t xml:space="preserve"> GALLO ZAPATA  CRISTIAN ALEXANDER
</t>
  </si>
  <si>
    <t>PRESTACIÓN DE SERVICIOS DE APOYO A LA GESTIÓN PARA ACOMPAÑAR Y BRINDAR SOPORTE A LA SECRETARIA DE SALUD Y PROTECCIÓN SOCIAL EN LAS ACTIVIDADES ASISTENCIALES, ADMINISTRATIVAS Y OPERATIVAS DEL SISTEMA INTEGRADO DE CALIDAD Y DE ATENCIÓN AL USUARIO.</t>
  </si>
  <si>
    <t>SSA-122-2021</t>
  </si>
  <si>
    <t>ENSAMBLAMOS S.A.S.</t>
  </si>
  <si>
    <t>901213474-0</t>
  </si>
  <si>
    <t>ARRENDAMIENTO DE OFICINA PORTÁTIL PARA JUZGADO DE PEQUEÑAS CAUSAS DEL MUNICIPIO DE ITAGÜÍ</t>
  </si>
  <si>
    <t>SG-123-2021</t>
  </si>
  <si>
    <t xml:space="preserve">CONSULTORÍAS EMPRESARIALES EFICIENTES S.A.S (CON-EME S.A.S).  
</t>
  </si>
  <si>
    <t>PRESTACIÓN DE SERVICIOS DE APOYO A LA GESTIÓN PARA SOPORTAR AL MUNICIPIO DE ITAGÜÍ EN LA EJECUCIÓN DE ACTIVIDADES ASISTENCIALES Y ADMINISTRATIVAS DE ATENCIÓN A LA CIUDADANÍA Y GESTIÓN DOCUMENTAL</t>
  </si>
  <si>
    <t>SSA-124-2021</t>
  </si>
  <si>
    <t xml:space="preserve"> TORO SALAZAR FLOR ÁNGELA</t>
  </si>
  <si>
    <t>21406364-6</t>
  </si>
  <si>
    <t xml:space="preserve">PRESTACIÓN DE SERVICIOS PROFESIONALES PARA ACOMPAÑAR AL MUNICIPIO DE ITAGÜÍ EN EL DESARROLLO DE ACTIVIDADES ORIENTADAS A LA INTERVENCIÓN DEL CLIMA LABORAL.   </t>
  </si>
  <si>
    <t>SF-125-2021</t>
  </si>
  <si>
    <t>SECRTARIA DE LA FAMILIA</t>
  </si>
  <si>
    <t>CORPORACIÓN UN SER FELIZ</t>
  </si>
  <si>
    <t>811000535-0</t>
  </si>
  <si>
    <t>PRESTACIÓN DE SERVICIOS PROFESIONALES PARA SOPORTAR A LA SECRETARÍA DE LA FAMILIA EN LA IMPLEMENTACIÓN DE PROGRAMAS FORMATIVOS, SOCIALES Y OCUPACIONALES ORIENTADOS AL DESARROLLO Y FORTALECIMIENTO DE HABILIDADES LABORALES DE LA POBLACIÓN EN SITUACIÓN DE DISCAPACIDAD RESIDENTE EN EL MUNICIPIO DE ITAGÜÍ</t>
  </si>
  <si>
    <t>SF-126-2021</t>
  </si>
  <si>
    <t xml:space="preserve">INSTITUTO DE CAPACITACIÓN LOS ALAMOS “INCLA”.  </t>
  </si>
  <si>
    <t>890982356-9</t>
  </si>
  <si>
    <t xml:space="preserve">PRESTACIÓN DE SERVICIOS PROFESIONALES PARA APOYAR A LA SECRETARIA DE LA FAMILIA DEL MUNICIPIO DE ITAGÜÍ, EN LA ATENCIÓN A LA POBLACIÓN CON DISCAPACIDAD INTELECTUAL, MEDIANTE ACCIONES DE ACOMPAÑAMIENTO ESPECIALIZADO PARA EL APRENDIZAJE, QUE FOMENTEN  EL FORTALECIMIENTO DE PROCESOS DE FORMACIÓN. </t>
  </si>
  <si>
    <t>DDE-127-2021</t>
  </si>
  <si>
    <t xml:space="preserve">MARTÍNEZ HINCAPIÉ CARLOS MARIO </t>
  </si>
  <si>
    <t>98621901-2</t>
  </si>
  <si>
    <t>PRESTACIÓN DE SERVICIOS PROFESIONALES PARA ACOMPAÑAR A LA DIRECCIÓN DE DESARROLLO ECONÓMICO DEL MUNICIPIO DE ITAGÜÍ, CON ESTRATEGIAS QUE PERMITAN LA ARTICULACIÓN DE ACCIONES PARA FORTALECER Y DESARROLLAR UNA MENTALIDAD EMPRESARIAL</t>
  </si>
  <si>
    <t>SF-128-2021</t>
  </si>
  <si>
    <t>CORPORACION DE PROFESIONALES ASESORES –CORPOASES-</t>
  </si>
  <si>
    <t>PRESTACIÓN DE SERVICIOS PROFESIONALES PARA ACOMPAÑAR Y SOPORTAR A LA ENTIDAD EN LA ATENCIÒN INTEGRAL A NIÑOS Y NIÑAS EN PRIMERA INFANCIA, QUE PERTENEZCAN A LA POBLACIÒN EN CONDICIONES DE VULNERABILIDAD, PARA PRESTAR EL SERVICIO DE ATENCIÓN, EDUCACIÓN INICIAL Y CUIDADO A MENORES DE CINCO AÑOS O HASTA SU INGRESO AL GRADO DE TRANSICIÓN, EN EL MARCO DE LA POLÍTICA DE ESTADO “DE CERO A SIEMPRE”.</t>
  </si>
  <si>
    <t xml:space="preserve">3 DIAS Y 10 MESES </t>
  </si>
  <si>
    <t>SJ-129-2021</t>
  </si>
  <si>
    <t>LEGIS EDICTORES S.A</t>
  </si>
  <si>
    <t>860042209-2</t>
  </si>
  <si>
    <t xml:space="preserve">SUSCRIPCIÓN A PUBLICACIONES EN MEDIO IMPRESO Y   ELECTRÓNICAS ESPECIALIZADAS EN MATERIA JURÍDICA Y CONTABLE CON ACTUALIZACIÓN PERMANENTE EN INTERNET ACTIVADAS POR DIRECCIÓN IP PARA CONSULTA DE LA ENTIDAD. </t>
  </si>
  <si>
    <t>1 AÑO</t>
  </si>
  <si>
    <t>DDE-130-2021</t>
  </si>
  <si>
    <t xml:space="preserve">DIRECCION DE DESARROLLO ECONOMICO </t>
  </si>
  <si>
    <t xml:space="preserve"> JARAMILLO MEJIA JUAN CARLOS</t>
  </si>
  <si>
    <t>98633343-4</t>
  </si>
  <si>
    <t>PRESTACIÓN DE SERVICIOS DE APOYO A LA GESTIÓN PARA APOYAR A LA OFICINA DE GESTIÓN DEL EMPLEO DE ITAGÜÍ EN LA INTERMEDIACIÓN CON LOS HABITANTES DEL MUNICIPIO DE ITAGÜÍ FACILITANDO LA INSERCIÓN EN EL MERCADO LABORAL</t>
  </si>
  <si>
    <t>SVH-131-2021</t>
  </si>
  <si>
    <t xml:space="preserve"> HENAO CUARTAS VALENTINA</t>
  </si>
  <si>
    <t>1039471908-5</t>
  </si>
  <si>
    <t xml:space="preserve">PRESTACIÓN DE SERVICIOS PROFESIONALES PARA ACOMPAÑAR Y ASESORAR EL PROCESO DE POSTULACIÓN Y OTORGAMIENTO DE LOS SUBSIDIOS QUE OFERTA LA SECRETARÍA DE VIVIENDA Y HÁBITAT DEL MUNICIPIO DE ITAGÜÍ.  </t>
  </si>
  <si>
    <t>SVH-132-2021</t>
  </si>
  <si>
    <t xml:space="preserve">ESPINOZA HOYOS SARA LIZETH </t>
  </si>
  <si>
    <t>1036646986-1</t>
  </si>
  <si>
    <t>PRESTACIÓN DE SERVICIOS PROFESIONALES PARA BRINDAR ASESORÍA PSICOSOCIAL EN LOS DIFERENTES PROGRAMAS QUE ADELANTA LA SECRETARÍA DE VIVIENDA Y HÁBITAT</t>
  </si>
  <si>
    <t>SMA-133-2021</t>
  </si>
  <si>
    <t xml:space="preserve">EMPRESA DE SERVICIOS TEMPORALES Y SUMINISTRO DE PERSONAL EN MISIÓN INTEGRIDAD S.A.S.
</t>
  </si>
  <si>
    <t>900485982-3</t>
  </si>
  <si>
    <t>PRESTACIÓN DE SERVICIOS DE APOYO A LA GESTIÓN EN EL SOPORTE QUE REQUIERE LA SECRETARÍA DE MEDIO AMBIENTE EN LAS ACTIVIDADES AMBIENTALES DEL PROGRAMA DE GUARDABOSQUES PARA LA PROMOCIÓN DE LA CONSERVACIÓN Y GESTIÓN DE LAS ÁREAS DE IMPORTANCIA ESTRATÉGICA, PREDIOS ADQUIRIDOS QUE SURTEN ACUEDUCTOS VEREDALES EN EL MUNICIPIO DE ITAGÜÍ Y EN LA EJECUCIÓN DE ACCIONES ENMARCADAS EN LOS PLANES DE MANEJO DEL DMI.</t>
  </si>
  <si>
    <t>9 MESES</t>
  </si>
  <si>
    <t>SEC-135-2021</t>
  </si>
  <si>
    <t xml:space="preserve">SECRETARIA DE EVALUACION Y CONTROL </t>
  </si>
  <si>
    <t xml:space="preserve">GUSTAVO ADOLFO BETANCUR CASTAÑO.
</t>
  </si>
  <si>
    <t>71698713-7</t>
  </si>
  <si>
    <t>PRESTACIÓN DE SERVICIOS PROFESIONALES PARA APOYAR LA EJECUCIÓN DE ESTRATEGIAS Y MECANISMOS PARA EL SEGUIMIENTO Y EVALUACIÓN DEL SISTEMA DE CONTROL INTERNO DE GESTIÓN DEL MUNICIPIO DE ITAGÜÍ</t>
  </si>
  <si>
    <t xml:space="preserve">9 MESES Y 24 DIAS </t>
  </si>
  <si>
    <t>SGM-136-2021</t>
  </si>
  <si>
    <t>CORPORACIÓN CONGREGACIÓN DE LAS HERMANAS DE LA PROVIDENCIA SOCIAL CRISTIANA.</t>
  </si>
  <si>
    <t>890906439-8</t>
  </si>
  <si>
    <t>PRESTACIÓN DE SERVICIOS PROFESIONALES PARA ACOMPAÑAR LA ATENCIÓN INTEGRAL Y PROVISIONAL DE LAS NECESIDADES BÁSICAS DE NIÑOS, NIÑAS Y ADOLESCENTES QUE SE ENCUENTREN EN SITUACIÓN DE RIESGO Y/O VULNERABILIDAD Y QUE SEAN REMITIDOS POR LAS COMISARÍAS DE FAMILIA E INSPECTORES DE PERMANENCIA  DEL MUNICIPIO DE ITAGÜÍ</t>
  </si>
  <si>
    <t xml:space="preserve">28 DIAS Y 9 MESES </t>
  </si>
  <si>
    <t>SPC-137-2021</t>
  </si>
  <si>
    <t>SECRETARIA DE PARTICIPACION COMUNITARIA</t>
  </si>
  <si>
    <t>CORPOASES</t>
  </si>
  <si>
    <t>PRESTACIÓN DE SERVICIOS PROFESIONALES PARA EL ACOMPAÑAMIENTO EN EL DESARROLLO DE ACTIVIDADES DE PROMOCIÓN, FORMACIÓN Y ACCESO A PROGRAMAS DE PARTICIPACIÓN CIUDADANA CON OPORTUNIDADES PARA LOS JÓVENES DEL MUNICIPIO DE ITAGUI</t>
  </si>
  <si>
    <t>7 MESES</t>
  </si>
  <si>
    <t>DDE-138-2021</t>
  </si>
  <si>
    <t>INTERNATIONAL BUREAU OF SOCIAL AND ECONOMIC RESEARCH “ IBSER”.</t>
  </si>
  <si>
    <t>900404844-9</t>
  </si>
  <si>
    <t xml:space="preserve">PRESTACIÓN DE SERVICIOS PROFESIONALES  PARA PROMOVER LA DIGITALIZACIÓN DE LAS EMPRESAS Y EL FORTALECIMIENTO EMPRESARIAL A TRAVÉS DE LA CAPACITACIÓN Y EL ACOMPAÑAMIENTO A LAS MIPYMES DEL MUNICIPIO DE ITAGÜÍ. </t>
  </si>
  <si>
    <t>SGM-139-2021</t>
  </si>
  <si>
    <t xml:space="preserve"> VARGAS RUIZ CARLOS ANDRÉS</t>
  </si>
  <si>
    <t>80173783-1</t>
  </si>
  <si>
    <t>PRESTACIÓN DE SERVICIOS PROFESIONALES PARA EL ACOMPAÑAMIENTO, ASESORÍA JURÍDICA Y DEFENSA TÉCNICA EN PROCESOS JUDICIALES DE LAS MUJERES VÍCTIMAS DE VIOLENCIA INTRAFAMILIAR Y DEMÁS DELITOS QUE MENOSCABEN SU VIDA E INTEGRIDAD EN EL MUNICIPIO DE ITAGÜÍ.</t>
  </si>
  <si>
    <t xml:space="preserve">9 MESES Y 13 DIAS </t>
  </si>
  <si>
    <t>AM-140-2021</t>
  </si>
  <si>
    <t>EVENTOS PROVISIONES Y DISTRIBUCIONES LA MAYORISTA S.A.S</t>
  </si>
  <si>
    <t>PRESTACIÓN DE SERVICIOS DE APOYO A LA GESTIÓN PARA REALIZAR ACTIVIDADES OPERATIVAS Y LOGÍSTICAS NECESARIAS EN LOS EVENTOS INSTITUCIONALES QUE SURJAN POR PARTE DEL DESPACHO DEL ALCALDE.</t>
  </si>
  <si>
    <t xml:space="preserve">9 MESES Y 15 DIAS </t>
  </si>
  <si>
    <t>SE-141-2021</t>
  </si>
  <si>
    <t>CONTRATO INTERADMINISTRATIVO DE ADMINISTRACIÓN DELEGADA ENTRE EL MUNICIPIO DE ITAGÜÍ Y LA AGENCIA DE DESARROLLO LOCAL DE ITAGÜÍ –ADELI, PARA EL DESARROLLO DEL COMPONENTE DE INFRAESTRUCTURA TECNOLÓGICA DE CONECTIVIDAD Y ACCESOS A INTERNET DE LAS INSTITUCIONES EDUCATIVAS OFICIALES DEL MUNICIPIO DE ITAGÜÍ, MEDIANTE PROYECTO “ITAGÜÍ INTELIGENTE DIGITAL. – I2D</t>
  </si>
  <si>
    <t>27 DIAS Y 9 MESES</t>
  </si>
  <si>
    <t>SE-142-2021</t>
  </si>
  <si>
    <t xml:space="preserve">TABORDA RESTREPO PAULA ANDREA 
</t>
  </si>
  <si>
    <t>32255412-2</t>
  </si>
  <si>
    <t>PRESTACIÓN DE SERVICIOS PROFESIONALES PARA ACOMPAÑAR A LA SECRETARÍA DE EDUCACIÓN EN LA ELABORACIÓN DEL INFORME TÉCNICO BASE PARA LA CONTRATACIÓN DEL PROGRAMA DE ALIMENTACIÓN ESCOLAR</t>
  </si>
  <si>
    <t xml:space="preserve">1 MES </t>
  </si>
  <si>
    <t>SE-143-2021</t>
  </si>
  <si>
    <t xml:space="preserve">CARLOS ANDRES MONROY MANTILLA </t>
  </si>
  <si>
    <t>78300228-3</t>
  </si>
  <si>
    <t>PRESTACIÓN DE SERVICIOS DE APOYO A LA GESTIÓN PARA REALIZAR ACTIVIDADES DE DESINFECCIÓN MEDIANTE LA TERMONEBULIZACIÓN, PARA GARANTIZAR LAS CONDICIONES HIGIÉNICAS SANITARIAS Y DE BIOSEGURIDAD CONFORME A LOS LINEAMIENTOS DEL MEN PARA EL RETORNO GRADUAL PROGRESIVO Y SEGURO A LAS CLASES PRESENCIALES BAJO EL  MODELO DE ALTERNANCIA EN LAS 24 I.E OFICIALES DEL MUNICIPIO DE ITAGÜÍ</t>
  </si>
  <si>
    <t>SI-144-2021</t>
  </si>
  <si>
    <t xml:space="preserve"> GARCIA ZAMORA MAURICIO
</t>
  </si>
  <si>
    <t>1053799241-1</t>
  </si>
  <si>
    <t>PRESTACIÓN DE SERVICIOS PROFESIONALES PARA BRINDAR ACOMPAÑAMIENTO JURÍDICO A LA SECRETARÍA DE INFRAESTRUCTURA EN LOS TRÁMITES RELACIONADOS CON PERMISOS, AUTORIZACIONES, PROCEDIMIENTOS SANCIONATORIOS, DECISIONES JURÍDICAS EN MATERIA AMBIENTAL, QUE SEAN REQUERIDOS PARA LA EJECUCIÓN DE OBRAS</t>
  </si>
  <si>
    <t xml:space="preserve">9 MESES Y 17 DIAS </t>
  </si>
  <si>
    <t>SGM-145-2021</t>
  </si>
  <si>
    <t>FUNERARIA ESCOBAR S.A.S.</t>
  </si>
  <si>
    <t>811029869-1</t>
  </si>
  <si>
    <t>PRESTACIÓN DE SERVICIOS DE APOYO A LA GESTIÓN PARA APOYAR LAS ACTIVIDADES DE LOS SERVICIOS EXEQUIALES DE CADÁVERES SIN IDENTIFICACIÓN (NN) Y DE PERSONAS DE ESCASOS RECURSOS ECONÓMICOS DEL MUNICIPIO DE ITAGÜÍ</t>
  </si>
  <si>
    <t xml:space="preserve">24 DIAS Y 9 MESES </t>
  </si>
  <si>
    <t>SMA-146-201</t>
  </si>
  <si>
    <t xml:space="preserve">SECRETARIA DE MEDIO AMBIEMTE </t>
  </si>
  <si>
    <t xml:space="preserve"> GAVIRIA HENAO HAROLD STIVEN</t>
  </si>
  <si>
    <t>1036663360-3</t>
  </si>
  <si>
    <t>PRESTACIÓN DE SERVICIOS PROFESIONALES PARA SOPORTAR Y ACOMPAÑAR A LA ENTIDAD EN LOS PROCESOS, PROGRAMAS Y PROYECTOS LLEVADOS A CABO POR LA SECRETARÍA DE MEDIO AMBIENTE DEL MUNICIPIO DE ITAGÜÍ.</t>
  </si>
  <si>
    <t>SF-147-2021</t>
  </si>
  <si>
    <t>SECRETARIA DE FAMILIA</t>
  </si>
  <si>
    <t>CORPORACION PARA LA EDUCACION, CULTURA Y EMPRENDIMIENTO COMUNITARIO “KABABI</t>
  </si>
  <si>
    <t>900351043-7</t>
  </si>
  <si>
    <t>PRESTACIÓN DE SERVICIOS PROFESIONALES PARA LA ATENCIÓN DE FAMILIAS VULNERABLES,  EL DESARROLLO DE ESTRATEGIAS QUE PROMUEVAN EL FORTALECIMIENTO FAMILIAR MEDIANTE  EL ACCESO A LAS OPORTUNIDADES Y  LA GESTIÓN DE LA OFERTA INSTITUCIONAL DIRIGIDAS A LAS FAMILIAS DEL MUNICIPIO DE ITAGÜÍ</t>
  </si>
  <si>
    <t>9 MESES Y 15 DIS</t>
  </si>
  <si>
    <t>SSYPS-148-2021</t>
  </si>
  <si>
    <t>SECRETARIA DE SALUD Y PROTECION SOCIAL</t>
  </si>
  <si>
    <t xml:space="preserve"> LEAL RODRÍGUEZ. MARIA JAQUELINE</t>
  </si>
  <si>
    <t>45496559-7</t>
  </si>
  <si>
    <t xml:space="preserve">PRESTACIÓN DE SERVICIOS PROFESIONALES PARA APOYAR A LA SECRETARÍA DE SALUD Y PROTECCIÓN SOCIAL EN EL SEGUIMIENTO E IMPLEMENTACIÓN DE LOS COMPONENTES DEL SISTEMA OBLIGATORIO DE GARANTÍA DE LA CALIDAD </t>
  </si>
  <si>
    <t>SGM-149-2021</t>
  </si>
  <si>
    <t>CRUZ ROJA COLOMBIANA SECCIONAL ANTIOQUIA</t>
  </si>
  <si>
    <t>890980074-8</t>
  </si>
  <si>
    <t>PRESTACIÓN DE SERVICIOS DE APOYO A LA GESTIÓN PARA ACOMPAÑAR Y SOPORTAR A LA ENTIDAD EN ACTIVIDADES TENDIENTES AL MEJORAMIENTO DE LA CAPACIDAD DE RESPUESTA DEL MUNICIPIO DE ITAGÜÍ  EN LA ATENCIÓN DE EMERGENCIAS, EVENTOS CATASTRÓFICOS, DESASTRES O CALAMIDADES PÚBLICAS ASÍ COMO PARA BRINDAR ACOMPAÑAMIENTO INSTITUCIONAL EN LAS ACTIVIDADES Y EVENTOS MASIVOS DIRIGIDOS A LA COMUNIDAD Y AL CONSEJO MUNICIPAL DE GESTIÓN DEL RIESGO CUANDO SEA REQUERIDO</t>
  </si>
  <si>
    <t>20 DIAS Y 9 MESES</t>
  </si>
  <si>
    <t>SSA-150-2021</t>
  </si>
  <si>
    <t xml:space="preserve">EVENTOS, PROVISIONES Y DISTRIBUCIONES LA MAYORISTA S.A.S    </t>
  </si>
  <si>
    <t>PRESTACIÓN DE SERVICIOS DE APOYO A LA GESTIÓN PARA REALIZAR ACTIVIDADES CONTEMPLADAS DENTRO DEL PLAN INSTITUCIONAL DE BIENESTAR, ESTÍMULOS E INCENTIVOS (PIBEI) DEL MUNICIPIO DE ITAGÜÍ.</t>
  </si>
  <si>
    <t>SSYPS-151-2021</t>
  </si>
  <si>
    <t xml:space="preserve">FLOR MARINA GIL CORREA.    </t>
  </si>
  <si>
    <t>63331077-6</t>
  </si>
  <si>
    <t>PRESTACIÓN DE SERVICIOS PROFESIONALES PARA APOYAR A LA SECRETARÍA DE SALUD Y PROTECCIÓN SOCIAL DEL MUNICIPIO DE ITAGÜÍ, EN LA EJECUCIÓN Y MONITOREO DEL MODELO DE ATENCIÓN INTEGRAL TERRITORIAL – MAITE.</t>
  </si>
  <si>
    <t xml:space="preserve">9 MESES Y 12 DIAS </t>
  </si>
  <si>
    <t>SS-152-2021</t>
  </si>
  <si>
    <t xml:space="preserve">SECRETARIA DE COMUNICACIONES </t>
  </si>
  <si>
    <t>890984761-8</t>
  </si>
  <si>
    <t>CONTRATO INTERADMINISTRATIVO DE ADMINISTRACIÓN DELEGADA DE RECURSOS ENTRE LA EMPRESA PARA LA SEGURIDAD URBANA –ESU- Y EL MUNICIPIO DE ITAGÜÍ DESTINADOS PARA LA PRESTACIÓN DE SERVICIOS DE COMUNICACIONES PARA LAS SECRETARÍAS DE LA ADMINISTRACIÓN MUNICIPAL Y TELECOMUNICACIONES Y SERVICIOS CONEXOS DE TECNOLOGÍA PDA PARA LA CONECTIVIDAD DEL MODELO NACIONAL DE VIGILANCIA DE LA POLICÍA NACIONAL CON JURISDICCIÓN EN EL MUNICIPIO DE ITAGÜÍ</t>
  </si>
  <si>
    <t>SF-153-2021</t>
  </si>
  <si>
    <t xml:space="preserve">SECRETARIA DE FAMILIA </t>
  </si>
  <si>
    <t xml:space="preserve"> PAREJA GALEANO JUAN FELIPE</t>
  </si>
  <si>
    <t>1040735649-0</t>
  </si>
  <si>
    <t xml:space="preserve">PRESTACIÓN DE SERVICIOS PROFESIONALES PARA APOYAR Y ACOMPAÑAR A LA SECRETARÍA DE FAMILIA EN LA REALIZACIÓN DE LA SUPERVISIÓN DEL CONTRATO SF-128-2021 SUSCRITO ENTRE EL MUNICIPIO DE ITAGÜÍ Y LA CORPORACIÓN DE PROFESIONALES ASESORES -CORPOASES- PARA EJECUTAR EL CONVENIO INTERADMINISTRATIVO N° 0399-2021, CELEBRADO ENTRE EL ICBF REGIONAL ANTIOQUIA Y EL MUNICIPIO DE ITAGÜÍ </t>
  </si>
  <si>
    <t>15 DIAS Y 9 MESES</t>
  </si>
  <si>
    <t xml:space="preserve">SF-154-2021 </t>
  </si>
  <si>
    <t xml:space="preserve"> OROZCO QUINTERO SEBASTIAN </t>
  </si>
  <si>
    <t>1040735882-0</t>
  </si>
  <si>
    <t>PRESTACIÓN DE SERVICIOS PROFESIONALES PARA APOYAR Y ACOMPAÑAR A LA SECRETARÍA DE LA FAMILIA EN LA REALIZACIÓN DE LA SUPERVISIÓN DEL CONTRATO SF-128-2021 SUSCRITO ENTRE EL MUNICIPIO DE ITAGÜÍ Y LA CORPORACIÓN DE PROFESIONALES ASESORES -CORPOASES- PARA EJECUTAR EL CONVENIO INTERADMINISTRATIVO N°0399-2021, CELEBRADO ENTRE EL ICBF REGIONAL ANTIOQUIA Y EL MUNICIPIO DE ITAGÜÍ</t>
  </si>
  <si>
    <t>SF-155-2021</t>
  </si>
  <si>
    <t xml:space="preserve">QUINTERO SANCHEZ ANGIE LAURA .
</t>
  </si>
  <si>
    <t>PRESTACIÓN DE SERVICIOS PROFESIONALES PARA APOYAR Y ACOMPAÑAR A LA SECRETARÍA DE FAMILIA EN LA REALIZACIÓN DE LA SUPERVISIÓN DEL CONTRATO SF-128-2021 SUSCRITO ENTRE EL MUNICIPIO DE ITAGÜÍ Y LA CORPORACIÓN DE PROFESIONALES ASESORES -CORPOASES- PARA EJECUTAR EL CONVENIO INTERADMINISTRATIVO N°0399-2021, CELEBRADO ENTRE EL ICBF REGIONAL ANTIOQUIA Y EL MUNICIPIO DE ITAGÜÍ.</t>
  </si>
  <si>
    <t>SSYPS-156-2021</t>
  </si>
  <si>
    <t>E.S.E. HOSPITAL DEL SUR “GABRIEL JARAMILLO PIEDRAHITA</t>
  </si>
  <si>
    <t>CONTRATO INTERADMINISTRATIVO ENTRE EL MUNICIPIO DE ITAGÜÍ Y LA E.S.E HOSPITAL DEL SUR “GABRIEL JARAMILLO PIEDRAHITA”, PARA EL DESARROLLO DEL PLAN DE INTERVENCIONES COLECTIVAS -PIC- Y  LA GESTIÓN DE LA SALUD PÚBLICA, SEGÚN LINEAMIENTOS NACIONALES, DEPARTAMENTALES Y MUNICIPALES EN LA JURISDICCIÓN DEL MUNICIPIO DE ITAGÜÍ</t>
  </si>
  <si>
    <t>SE-157-2021</t>
  </si>
  <si>
    <t>CORPORACIÓN LA TARTANA</t>
  </si>
  <si>
    <t>800233345-8</t>
  </si>
  <si>
    <t>PRESTACIÓN DE SERVICIOS DE APOYO A LA GESTIÓN PARA SENSIBILIZAR A ESTUDIANTES, DOCENTES Y A LA COMUNIDAD EDUCATIVA EN GENERAL EN LA IMPLEMENTACIÓN DE PRÁCTICAS  DE AUTOCUIDADO Y DISTANCIAMIENTO SOCIAL QUE REDUZCAN EL RIESGO DE CONTAGIO DEL COVID- 19.</t>
  </si>
  <si>
    <t xml:space="preserve">2 MESES </t>
  </si>
  <si>
    <t>DAP-158-2021</t>
  </si>
  <si>
    <t>DEPARTAMENTO ADMINISTRATIVO DE PLANEACION</t>
  </si>
  <si>
    <t xml:space="preserve">CONTRATO INTERADMINISTRATIVO DE ADMINISTRACIÓN DELEGADA PARA LLEVAR A CABO LA “AEROFOTOGRAMETRÍA DE LA ZONA URBANA Y RURAL DEL MUNICIPIO DE ITAGÜÍ ANTIOQUIA”, ENTRE EL MUNICIPIO DE ITAGÜÍ Y LA EMPRESA INDUSTRIAL Y COMERCIAL DEL ESTADO – ADELI. </t>
  </si>
  <si>
    <t>SGM-159-2021</t>
  </si>
  <si>
    <t>EMPRESA PARA LA SEGURIDAD URBANA - ESU</t>
  </si>
  <si>
    <t>CONTRATO INTERADMINISTRATIVO DE ADMINISTRACIÓN DELEGADA DE RECURSOS PARA LA PRESTACIÓN DEL SERVICIO INTEGRAL DE VIGILANCIA Y SEGURIDAD PRIVADA PARA LA ADMINISTRACIÓN MUNICIPAL DE ITAGÜÍ (SEDES CENTRALIZADAS, DESCENTRALIZADAS E INSTITUCIONES EDUCATIVAS).</t>
  </si>
  <si>
    <t xml:space="preserve">10 DIAS Y 9 MESES </t>
  </si>
  <si>
    <t>SE-160-2021</t>
  </si>
  <si>
    <t xml:space="preserve">G&amp;O CONSULTORES S.AS.
</t>
  </si>
  <si>
    <t>900209411-8</t>
  </si>
  <si>
    <t>PRESTACIÓN DE SERVICIOS PROFESIONALES EN ASISTENCIA  TÉCNICO -OPERATIVA QUE PROMUEVA EL DESARROLLO DEL SISTEMA DE GESTIÓN DE CALIDAD (S.G.C), LOS PLANES DE MEJORAMIENTO INSTITUCIONALES (PMI) Y LA IMPLEMENTACIÓN DEL SISTEMA DE GESTIÓN DE SEGURIDAD Y SALUD EN EL TRABAJO (SG-SST),  EN LAS I.E OFICIALES DEL MUNICIPIO DE ITAGÜÍ</t>
  </si>
  <si>
    <t>SH-161-2021</t>
  </si>
  <si>
    <t>FITCH RATINGS COLOMBIA S.A. SOCIEDAD CALIFICADORA DE VALORES S.A</t>
  </si>
  <si>
    <t>800214001-9</t>
  </si>
  <si>
    <t>PRESTACION DE SERVICIOS PROFESIONALES PARA EMISION DE LA CALIFICACION DEL RIESGO CREDITICIO Y LA MEDICION DE LA CAPACIDAD DE PAGO DE CORTO Y LARGO PLAZO DEL MUNICIPIO DE ITAGUI, DENOMINADA TECNICAMENTE CALIFICACION NACIONAL DE LARGO Y CORTO PLAZO PARA SUS PASIVOS FINANCIEROS. APARTADÓ.</t>
  </si>
  <si>
    <t xml:space="preserve">4 SEMANAS </t>
  </si>
  <si>
    <t xml:space="preserve">SEC-162-2021 </t>
  </si>
  <si>
    <t xml:space="preserve">IMPROSOFT S.A.S.
</t>
  </si>
  <si>
    <t>900469775-8</t>
  </si>
  <si>
    <t>PRESTACIÓN DE SERVICIOS PARA LA ACTUALIZACIÓN DE LA LICENCIA Y SOPORTE TÉCNICO DE LA HERRAMIENTA TECNOLÓGICA “MEJORAMISO” PARA EL MEJORAMIENTO CONTINUO DEL SISTEMA DE CONTROL INTERNO DEL MUNICIPIO DE ITAGÜÍ</t>
  </si>
  <si>
    <t>SSYPS-163-2021</t>
  </si>
  <si>
    <t xml:space="preserve">KATHERINE PAOLA OSPINA TRESPALACIOS.    </t>
  </si>
  <si>
    <t>22866652-9</t>
  </si>
  <si>
    <t>PRESTACIÓN DE SERVICIOS PROFESIONALES PARA ACOMPAÑAR A LA SECRETARÍA DE SALUD Y PROTECCIÓN SOCIAL EN EL SEGUIMIENTO Y MONITOREO A LA EJECUCIÓN DEL PLAN DE VACUNACION CONTRA EL COVID 19 (DECRETO 109 DE 2021)</t>
  </si>
  <si>
    <t>SEC-164-2021</t>
  </si>
  <si>
    <t>CORPORACIÓN FENALCO SOLIDARIO COLOMBIA</t>
  </si>
  <si>
    <t>800116098-2</t>
  </si>
  <si>
    <t>PRESTACIÓN DE SERVICIOS PARA LA RENOVACIÓN DEL CERTIFICADO DE RESPONSABILIDAD SOCIAL EMPRESARIAL DEL MUNICIPIO DE ITAGÜÍ.</t>
  </si>
  <si>
    <t>SE-165-2021</t>
  </si>
  <si>
    <t>ALIADOS 3.0 S.A.S.</t>
  </si>
  <si>
    <t>900542294-9</t>
  </si>
  <si>
    <t>PRESTACIÓN DE SERVICIOS PROFESIONALES PARA BRINDAR SOPORTE A LA ENTIDAD EN LA REALIZACIÓN DE PROCESOS DE CAPACITACIÓN Y ACOMPAÑAMIENTO EN PRÁCTICAS DE INVESTIGACIÓN Y PEDAGOGÍAS INNOVADORAS PARA DOCENTES Y DIRECTIVOS DOCENTES DEL MUNICIPIO DE ITAGÜÍ</t>
  </si>
  <si>
    <t>SF-166-2021</t>
  </si>
  <si>
    <t xml:space="preserve">CORPORACIÓN PARA LA EDUCACIÓN, CULTURA Y EMPRENDIMIENTO COMUNITARIO (KABABI)  </t>
  </si>
  <si>
    <t>PRESTACIÓN DE SERVICIOS PROFESIONALES PARA SOPORTAR A LA SECRETARÍA DE FAMILIA EN LA ATENCIÓN, ACOMPAÑAMIENTO PSICOSOCIAL Y LA REALIZACIÓN DE ACTIVIDADES OPERATIVAS, LOGÍSTICAS Y LÚDICO - RECREATIVAS CONTEMPLADAS EN EL PROGRAMA “ADULTO MAYOR CON OPORTUNIDADES</t>
  </si>
  <si>
    <t>SMA-168-2021</t>
  </si>
  <si>
    <t xml:space="preserve">SECRETARIA DE MEDIO AMBIENTE </t>
  </si>
  <si>
    <t xml:space="preserve">DAIBER ALEXIS URIBE RODRÍGUEZ </t>
  </si>
  <si>
    <t>1017228146-1</t>
  </si>
  <si>
    <t>PRESTACIÓN DE SERVICIOS DE APOYO A LA GESTIÓN PARA FORTALECER A LA SECRETARÍA DE MEDIO AMBIENTE EN LA REALIZACIÓN DE OPERATIVOS TÉCNICOS DE CONTROL Y SEGUIMIENTO A LAS EMISIONES DE LAS FUENTES MÓVILES QUE CIRCULAN EN EL MUNICIPIO DE ITAGÜÍ”</t>
  </si>
  <si>
    <t xml:space="preserve">7 MESES Y 20 DIAS </t>
  </si>
  <si>
    <t>SSYPS-169-2021</t>
  </si>
  <si>
    <t>NETUX S.A.S.</t>
  </si>
  <si>
    <t>900331794-4</t>
  </si>
  <si>
    <t>PRESTACIÓN DE SERVICIOS PARA REALIZAR EL MANTENIMIENTO PREVENTIVO Y CORRECTIVO Y EL MONITOREO DE TEMPERATURA EN TIEMPO REAL POR MEDIO DE UNA TECNOLOGIA REMOTA (TELEMETRIA) DE LOS EQUIPOS DE CADENA DE FRÍO DEL CENTRO DE COPIO MUNICIPAL PARA EL PLAN AMPLIADO DE INMUNIZACIONES (PAI) DE LA SECRETARÍA DE SALUD DEL MUNICIPIO DE ITAGÜÍ.</t>
  </si>
  <si>
    <t>SSYPS-170-2021</t>
  </si>
  <si>
    <t xml:space="preserve"> GUZMAN SALDARRIAGA DANIELA</t>
  </si>
  <si>
    <t>1037599445-0</t>
  </si>
  <si>
    <t xml:space="preserve">PRESTACIÓN DE SERVICIOS DE APOYO A LA GESTIÓN PARA ACOMPAÑAR Y BRINDAR SOPORTE A LA SECRETARIA DE SALUD Y PROTECCIÓN SOCIAL EN LAS ACTIVIDADES ASISTENCIALES, ADMINISTRATIVAS Y OPERATIVAS DEL PROGRAMA OPORTUNIDADES EN SALUD PARA POBLACIÓN VULNERABLE DEL MUNICIPIO DE ITAGÜÍ. </t>
  </si>
  <si>
    <t>260 DIAS</t>
  </si>
  <si>
    <t>SMA-171-2021</t>
  </si>
  <si>
    <t xml:space="preserve"> OSORNO TABORDA STEVEN</t>
  </si>
  <si>
    <t>1040750845-0</t>
  </si>
  <si>
    <t>PRESTACIÓN DE SERVICIOS DE APOYO A LA GESTIÓN PARA ACOMPAÑAR A LA SECRETARÍA DE MEDIO AMBIENTE EN LA SENSIBILIZACIÓN SOBRE BUENAS PRÁCTICAS AMBIENTALES PARA REDUCIR LAS EMISIONES CONTAMINANTES DE LOS VEHÍCULOS QUE CIRCULAN EN EL MUNICIPIO DE ITAGUÍ</t>
  </si>
  <si>
    <t>SMA-172-2021</t>
  </si>
  <si>
    <t xml:space="preserve">ZAPATA MARÍN FRANK DAVID </t>
  </si>
  <si>
    <t>1023891819-1</t>
  </si>
  <si>
    <t xml:space="preserve">PRESTACIÓN DE SERVICIOS DE APOYO A LA GESTIÓN PARA FORTALECER A LA SECRETARÍA DE MEDIO AMBIENTE EN LA REALIZACIÓN DE OPERATIVOS TÉCNICOS DE CONTROL Y SEGUIMIENTO A LAS EMISIONES DE LAS FUENTES MÓVILES QUE CIRCULAN EN EL MUNICIPIO DE ITAGÜÍ </t>
  </si>
  <si>
    <t>SGM-173-2021</t>
  </si>
  <si>
    <t>JUNTA DE DEFENSA CIVIL ITAGÜÍ</t>
  </si>
  <si>
    <t>811007497-0</t>
  </si>
  <si>
    <t>PRESTACIÓN DE SERVICIOS DE APOYO A LA GESTIÓN PARA EL ACOMPAÑAMIENTO, FORTALECIMIENTO OPERATIVO Y MEJORAMIENTO DE LA CAPACIDAD DE RESPUESTA INSTITUCIONAL EN MATERIA DE GESTIÓN, PREVENCIÓN Y MITIGACIÓN DEL RIESGO EN SITUACIONES DE EMERGENCIA QUE SE PRESENTEN EN EL MUNICIPIO DE ITAGÜÍ.</t>
  </si>
  <si>
    <t xml:space="preserve">9 MESES Y 5 DIAS </t>
  </si>
  <si>
    <t>SMA-174-2021</t>
  </si>
  <si>
    <t xml:space="preserve"> CALLE BEDOYA VICTOR HUGO</t>
  </si>
  <si>
    <t>9865201-6</t>
  </si>
  <si>
    <t>PRESTACIÓN DE SERVICIOS DE APOYO A LA GESTIÓN PARA ACOMPAÑAR A LA SECRETARÍA DE MEDIO AMBIENTE EN LA SENSIBILIZACIÓN SOBRE BUENAS PRÁCTICAS AMBIENTALES PARA REDUCIR LAS EMISIONES CONTAMINANTES DE LOS VEHÍCULOS QUE CIRCULAN EN EL MUNICIPIO DE ITAGUÍ.</t>
  </si>
  <si>
    <t>SG-175-2021</t>
  </si>
  <si>
    <t>SERETARIA GENERAL</t>
  </si>
  <si>
    <t>PRESTACIÓN DE SERVICIOS DE APOYO A LA GESTIÓN EN EL ALMACENAMIENTO, CUSTODIA DE ARCHIVOS Y CONSULTAS EN EL ARCHIVO CENTRAL DE LA ADMINISTRACIÓN MUNICIPAL DE ITAGÜÍ</t>
  </si>
  <si>
    <t xml:space="preserve">9 MESES </t>
  </si>
  <si>
    <t>SGM-176-2021</t>
  </si>
  <si>
    <t xml:space="preserve"> SÁNCHEZ VALENCIA MARICRUZ</t>
  </si>
  <si>
    <t>1036653188-1</t>
  </si>
  <si>
    <t>PRESTACIÓN DE SERVICIOS PROFESIONALES DE UN MÉDICO PARA ACOMPAÑAR LAS ACTIVIDADES LLEVADAS A CABO EN LA DIRECCIÓN DEL POSCONFLICTO Y LA RECONCILIACIÓN, EL CENTRO DE ATENCIÓN A VÍCTIMAS Y EL CENTRO DE ATENCIÓN PENAL INTEGRAL CAPI DEL MUNICIPIO DE ITAGÜÍ.</t>
  </si>
  <si>
    <t xml:space="preserve">8 MESES Y 26 DIAS </t>
  </si>
  <si>
    <t>SE-177-2021</t>
  </si>
  <si>
    <t>ESTHER MARIA MORENO</t>
  </si>
  <si>
    <t>39277356-8</t>
  </si>
  <si>
    <t>PRESTACION DE SERVICIOS PROFESIONALES PARA REALIZAR ACTIVIDADES PRESUPUESTALES, QUE PERMITAN FORTALECER LA GESTION ADMINISTRATIVA Y DE FUNCIONAMIENTO DE LOS FONDOS EDUCATIVOS DE LA SECRETARIA DE EDUCACION DEL MUNICIPIO DE ITAGUI</t>
  </si>
  <si>
    <t>SJ-178-2021</t>
  </si>
  <si>
    <t>OSCAR ANGARITA RAMIREZ</t>
  </si>
  <si>
    <t>7217516-7</t>
  </si>
  <si>
    <t xml:space="preserve">PRESTACIÓN DE SERVICIOS PROFESIONALES PARA  ACOMPAÑAR Y SOPORTAR LA GESTIÓN INTEGRAL DE LA OFICINA DE CONTROL DISCIPLINARIO INTERNO DEL MUNICIPIO DE ITAGUI. </t>
  </si>
  <si>
    <t>SM-179-2021</t>
  </si>
  <si>
    <t xml:space="preserve">900590434-8 </t>
  </si>
  <si>
    <t>CONTRATO INTERADMINISTRATIVO DE ADMINISTRACIÓN DELEGADA ENTRE EL MUNICIPIO DE ITAGÜÍ Y LA AGENCIA DE DESARROLLO LOCAL DE ITAGÜÍ –ADELI PARA LA ATENCIÓN PREVENTIVA Y CORRECTIVA Y ADECUACIÓN DE LA RED SEMAFÓRICA Y CENTRO DE CONTROL, ASÍ MISMO LAS CÁMARAS DEL CIRCUITO CERRADO DE TELEVISIÓN CCTV DE SEGURIDAD DEL MUNICIPIO DE ITAGÜÍ</t>
  </si>
  <si>
    <t>9  MESES</t>
  </si>
  <si>
    <t>ABRIL-MAYO-JUNIO 2020</t>
  </si>
  <si>
    <t>JULIO -AGOSTO - SEPTIEMBRE  2020</t>
  </si>
  <si>
    <t>OCTUBRE-NOVIEMBRE Y DICIEMBRE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</si>
</sst>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240A]\ * #,##0_-;\-[$$-240A]\ * #,##0_-;_-[$$-240A]\ * &quot;-&quot;_-;_-@_-"/>
    <numFmt numFmtId="165" formatCode="[$-C0A]d\-mmm\-yy;@"/>
  </numFmts>
  <fonts count="18" x14ac:knownFonts="1">
    <font>
      <sz val="11"/>
      <color theme="1"/>
      <name val="Calibri"/>
      <family val="2"/>
      <scheme val="minor"/>
    </font>
    <font>
      <b/>
      <sz val="20"/>
      <color theme="1"/>
      <name val="Calibri"/>
      <family val="2"/>
      <scheme val="minor"/>
    </font>
    <font>
      <b/>
      <sz val="9"/>
      <color theme="1"/>
      <name val="Calibri"/>
      <family val="2"/>
      <scheme val="minor"/>
    </font>
    <font>
      <sz val="9"/>
      <color theme="1"/>
      <name val="Calibri"/>
      <family val="2"/>
      <scheme val="minor"/>
    </font>
    <font>
      <sz val="9"/>
      <name val="Calibri"/>
      <family val="2"/>
    </font>
    <font>
      <sz val="9"/>
      <name val="Calibri"/>
      <family val="2"/>
      <scheme val="minor"/>
    </font>
    <font>
      <sz val="8"/>
      <color theme="1"/>
      <name val="Calibri"/>
      <family val="2"/>
      <scheme val="minor"/>
    </font>
    <font>
      <i/>
      <sz val="9"/>
      <name val="Calibri"/>
      <family val="2"/>
    </font>
    <font>
      <i/>
      <sz val="9"/>
      <color theme="1"/>
      <name val="Calibri"/>
      <family val="2"/>
    </font>
    <font>
      <sz val="9"/>
      <color theme="1"/>
      <name val="Calibri"/>
      <family val="2"/>
    </font>
    <font>
      <sz val="11"/>
      <color indexed="8"/>
      <name val="Arial"/>
      <family val="2"/>
    </font>
    <font>
      <b/>
      <sz val="12"/>
      <color theme="1"/>
      <name val="Calibri"/>
      <family val="2"/>
      <scheme val="minor"/>
    </font>
    <font>
      <b/>
      <sz val="12"/>
      <name val="Calibri"/>
      <family val="2"/>
      <scheme val="minor"/>
    </font>
    <font>
      <sz val="9"/>
      <color indexed="8"/>
      <name val="Calibri"/>
      <family val="2"/>
    </font>
    <font>
      <b/>
      <sz val="12"/>
      <color indexed="8"/>
      <name val="Arial"/>
      <family val="2"/>
    </font>
    <font>
      <sz val="12"/>
      <color indexed="8"/>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49">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14" fontId="3" fillId="3" borderId="5" xfId="0" applyNumberFormat="1" applyFont="1" applyFill="1" applyBorder="1" applyAlignment="1">
      <alignment horizontal="center" vertical="center"/>
    </xf>
    <xf numFmtId="0" fontId="3" fillId="0" borderId="3" xfId="0" applyFont="1" applyBorder="1" applyAlignment="1">
      <alignment horizontal="center" vertical="top" wrapText="1"/>
    </xf>
    <xf numFmtId="0" fontId="4" fillId="0" borderId="3" xfId="0" applyFont="1" applyBorder="1" applyAlignment="1">
      <alignment horizontal="center" vertical="top" wrapText="1"/>
    </xf>
    <xf numFmtId="0" fontId="5" fillId="0" borderId="3" xfId="0" applyFont="1" applyBorder="1" applyAlignment="1">
      <alignment horizontal="center" vertical="top"/>
    </xf>
    <xf numFmtId="14" fontId="5" fillId="0" borderId="3" xfId="0" applyNumberFormat="1" applyFont="1" applyBorder="1" applyAlignment="1">
      <alignment horizontal="center" vertical="top"/>
    </xf>
    <xf numFmtId="164" fontId="3" fillId="5" borderId="3" xfId="0" applyNumberFormat="1" applyFont="1" applyFill="1" applyBorder="1" applyAlignment="1">
      <alignment horizontal="right" vertical="top"/>
    </xf>
    <xf numFmtId="0" fontId="6" fillId="0" borderId="3" xfId="0" applyFont="1" applyBorder="1" applyAlignment="1">
      <alignment horizontal="center" vertical="top" wrapText="1"/>
    </xf>
    <xf numFmtId="0" fontId="2" fillId="0" borderId="3" xfId="0" applyFont="1" applyBorder="1" applyAlignment="1">
      <alignment horizontal="center" vertical="top" wrapText="1"/>
    </xf>
    <xf numFmtId="14" fontId="3" fillId="0" borderId="0" xfId="0" applyNumberFormat="1" applyFont="1" applyAlignment="1">
      <alignment horizontal="center" vertical="center"/>
    </xf>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xf>
    <xf numFmtId="0" fontId="3" fillId="0" borderId="0" xfId="0" applyFont="1" applyAlignment="1">
      <alignment horizontal="center" vertical="center"/>
    </xf>
    <xf numFmtId="164" fontId="3" fillId="5" borderId="3" xfId="0" applyNumberFormat="1" applyFont="1" applyFill="1" applyBorder="1" applyAlignment="1">
      <alignment horizontal="right" vertical="top" wrapText="1"/>
    </xf>
    <xf numFmtId="0" fontId="1" fillId="2" borderId="3" xfId="0" applyFont="1" applyFill="1" applyBorder="1" applyAlignment="1">
      <alignment horizontal="center" vertical="center"/>
    </xf>
    <xf numFmtId="0" fontId="11" fillId="4" borderId="3" xfId="0" applyFont="1" applyFill="1" applyBorder="1" applyAlignment="1">
      <alignment horizontal="center" vertical="center" wrapText="1"/>
    </xf>
    <xf numFmtId="0" fontId="12" fillId="4" borderId="3" xfId="0" applyFont="1" applyFill="1" applyBorder="1" applyAlignment="1">
      <alignment horizontal="center" vertical="center" wrapText="1"/>
    </xf>
    <xf numFmtId="14" fontId="4" fillId="0" borderId="3" xfId="0" applyNumberFormat="1" applyFont="1" applyBorder="1" applyAlignment="1">
      <alignment vertical="top"/>
    </xf>
    <xf numFmtId="14" fontId="4" fillId="0" borderId="6" xfId="0" applyNumberFormat="1" applyFont="1" applyBorder="1" applyAlignment="1">
      <alignment vertical="top"/>
    </xf>
    <xf numFmtId="0" fontId="3" fillId="0" borderId="0" xfId="0" applyFont="1" applyAlignment="1">
      <alignment horizontal="center" vertical="top"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top" wrapText="1"/>
    </xf>
    <xf numFmtId="14" fontId="5" fillId="0" borderId="0" xfId="0" applyNumberFormat="1" applyFont="1" applyAlignment="1">
      <alignment horizontal="center" vertical="top"/>
    </xf>
    <xf numFmtId="164" fontId="3" fillId="5" borderId="0" xfId="0" applyNumberFormat="1" applyFont="1" applyFill="1" applyAlignment="1">
      <alignment horizontal="right" vertical="top" wrapText="1"/>
    </xf>
    <xf numFmtId="0" fontId="2" fillId="0" borderId="0" xfId="0" applyFont="1" applyAlignment="1">
      <alignment horizontal="center" vertical="top" wrapText="1"/>
    </xf>
    <xf numFmtId="0" fontId="4" fillId="0" borderId="6" xfId="0" applyFont="1" applyBorder="1" applyAlignment="1">
      <alignment horizontal="justify" vertical="top" wrapText="1"/>
    </xf>
    <xf numFmtId="0" fontId="5" fillId="5" borderId="3" xfId="0" applyFont="1" applyFill="1" applyBorder="1" applyAlignment="1">
      <alignment horizontal="justify" vertical="top" wrapText="1"/>
    </xf>
    <xf numFmtId="165" fontId="4" fillId="0" borderId="6" xfId="0" applyNumberFormat="1" applyFont="1" applyBorder="1" applyAlignment="1">
      <alignment horizontal="center" vertical="center" wrapText="1"/>
    </xf>
    <xf numFmtId="164" fontId="4" fillId="0" borderId="6" xfId="0" applyNumberFormat="1" applyFont="1" applyBorder="1" applyAlignment="1">
      <alignment horizontal="right" vertical="center"/>
    </xf>
    <xf numFmtId="0" fontId="4" fillId="0" borderId="4" xfId="0" applyFont="1" applyBorder="1" applyAlignment="1">
      <alignment horizontal="center" vertical="center" wrapText="1"/>
    </xf>
    <xf numFmtId="165" fontId="4" fillId="0" borderId="7" xfId="0" applyNumberFormat="1" applyFont="1" applyBorder="1" applyAlignment="1">
      <alignment horizontal="center" vertical="center"/>
    </xf>
    <xf numFmtId="165" fontId="4" fillId="0" borderId="6" xfId="0" applyNumberFormat="1" applyFont="1" applyBorder="1" applyAlignment="1">
      <alignment horizontal="center" vertical="center"/>
    </xf>
    <xf numFmtId="0" fontId="5" fillId="5" borderId="3" xfId="0" applyFont="1" applyFill="1" applyBorder="1" applyAlignment="1">
      <alignment horizontal="center" vertical="center"/>
    </xf>
    <xf numFmtId="0" fontId="4" fillId="4" borderId="6" xfId="0" applyFont="1" applyFill="1" applyBorder="1" applyAlignment="1">
      <alignment horizontal="justify" vertical="top" wrapText="1"/>
    </xf>
    <xf numFmtId="0" fontId="3" fillId="5" borderId="3" xfId="0" applyFont="1" applyFill="1" applyBorder="1" applyAlignment="1">
      <alignment horizontal="center" vertical="center" wrapText="1"/>
    </xf>
    <xf numFmtId="165" fontId="5" fillId="5" borderId="3" xfId="0" applyNumberFormat="1" applyFont="1" applyFill="1" applyBorder="1" applyAlignment="1">
      <alignment horizontal="center" vertical="center" wrapText="1"/>
    </xf>
    <xf numFmtId="164" fontId="4" fillId="0" borderId="3" xfId="0" applyNumberFormat="1" applyFont="1" applyBorder="1" applyAlignment="1">
      <alignment horizontal="right" vertical="center"/>
    </xf>
    <xf numFmtId="165" fontId="5" fillId="5" borderId="5" xfId="0" applyNumberFormat="1" applyFont="1" applyFill="1" applyBorder="1" applyAlignment="1">
      <alignment horizontal="center" vertical="center"/>
    </xf>
    <xf numFmtId="165" fontId="5" fillId="5" borderId="3"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E02F2-8E32-41DE-BCA2-D90CF2C94A74}">
  <dimension ref="A1:N238"/>
  <sheetViews>
    <sheetView tabSelected="1" topLeftCell="C1" zoomScaleNormal="100" workbookViewId="0">
      <pane ySplit="1" topLeftCell="A101" activePane="bottomLeft" state="frozen"/>
      <selection pane="bottomLeft" activeCell="L173" sqref="L173"/>
    </sheetView>
  </sheetViews>
  <sheetFormatPr baseColWidth="10" defaultRowHeight="15" x14ac:dyDescent="0.25"/>
  <cols>
    <col min="1" max="1" width="19.42578125" customWidth="1"/>
    <col min="2" max="2" width="27" style="47" customWidth="1"/>
    <col min="3" max="3" width="30.85546875" customWidth="1"/>
    <col min="4" max="4" width="13.7109375" customWidth="1"/>
    <col min="5" max="5" width="50.140625" customWidth="1"/>
    <col min="7" max="7" width="20.28515625" bestFit="1" customWidth="1"/>
    <col min="8" max="8" width="16" customWidth="1"/>
    <col min="9" max="9" width="24.85546875" style="48" customWidth="1"/>
    <col min="10" max="10" width="11.42578125" style="48"/>
    <col min="12" max="12" width="12.42578125" customWidth="1"/>
    <col min="13" max="13" width="13.28515625" customWidth="1"/>
  </cols>
  <sheetData>
    <row r="1" spans="1:14" ht="62.25" customHeight="1" x14ac:dyDescent="0.25">
      <c r="A1" s="1" t="s">
        <v>0</v>
      </c>
      <c r="B1" s="2"/>
      <c r="C1" s="2"/>
      <c r="D1" s="2"/>
      <c r="E1" s="2"/>
      <c r="F1" s="2"/>
      <c r="G1" s="2"/>
      <c r="H1" s="2"/>
      <c r="I1" s="2"/>
      <c r="J1" s="2"/>
      <c r="K1" s="2"/>
      <c r="L1" s="2"/>
      <c r="M1" s="2"/>
      <c r="N1" s="3" t="s">
        <v>1</v>
      </c>
    </row>
    <row r="2" spans="1:14" ht="102" customHeight="1" x14ac:dyDescent="0.25">
      <c r="A2" s="4" t="s">
        <v>2</v>
      </c>
      <c r="B2" s="4" t="s">
        <v>3</v>
      </c>
      <c r="C2" s="4" t="s">
        <v>4</v>
      </c>
      <c r="D2" s="4" t="s">
        <v>5</v>
      </c>
      <c r="E2" s="4" t="s">
        <v>6</v>
      </c>
      <c r="F2" s="4" t="s">
        <v>7</v>
      </c>
      <c r="G2" s="4" t="s">
        <v>8</v>
      </c>
      <c r="H2" s="4" t="s">
        <v>9</v>
      </c>
      <c r="I2" s="4" t="s">
        <v>10</v>
      </c>
      <c r="J2" s="4" t="s">
        <v>11</v>
      </c>
      <c r="K2" s="4" t="s">
        <v>12</v>
      </c>
      <c r="L2" s="4" t="s">
        <v>13</v>
      </c>
      <c r="M2" s="5" t="s">
        <v>14</v>
      </c>
      <c r="N2" s="6">
        <v>44286</v>
      </c>
    </row>
    <row r="3" spans="1:14" ht="278.25" customHeight="1" x14ac:dyDescent="0.25">
      <c r="A3" s="7" t="s">
        <v>15</v>
      </c>
      <c r="B3" s="7" t="s">
        <v>16</v>
      </c>
      <c r="C3" s="8" t="s">
        <v>17</v>
      </c>
      <c r="D3" s="9" t="s">
        <v>18</v>
      </c>
      <c r="E3" s="8" t="s">
        <v>19</v>
      </c>
      <c r="F3" s="10">
        <f>+N2</f>
        <v>44286</v>
      </c>
      <c r="G3" s="11">
        <v>21084622326</v>
      </c>
      <c r="H3" s="7" t="s">
        <v>20</v>
      </c>
      <c r="I3" s="12" t="s">
        <v>21</v>
      </c>
      <c r="J3" s="7" t="s">
        <v>22</v>
      </c>
      <c r="K3" s="10">
        <v>41920</v>
      </c>
      <c r="L3" s="10">
        <v>44926</v>
      </c>
      <c r="M3" s="13" t="str">
        <f>IF((ROUND((($N$2-$K3)/(EDATE($L3,0)-$K3)*100),2))&gt;100,"100%",CONCATENATE((ROUND((($N$2-$K3)/(EDATE($L3,0)-$K3)*100),0)),"%"))</f>
        <v>79%</v>
      </c>
      <c r="N3" s="14"/>
    </row>
    <row r="4" spans="1:14" ht="75" customHeight="1" x14ac:dyDescent="0.25">
      <c r="A4" s="7" t="s">
        <v>23</v>
      </c>
      <c r="B4" s="15" t="s">
        <v>24</v>
      </c>
      <c r="C4" s="16" t="s">
        <v>25</v>
      </c>
      <c r="D4" s="17" t="s">
        <v>26</v>
      </c>
      <c r="E4" s="8" t="s">
        <v>27</v>
      </c>
      <c r="F4" s="10">
        <v>42759</v>
      </c>
      <c r="G4" s="11">
        <v>0</v>
      </c>
      <c r="H4" s="7" t="s">
        <v>28</v>
      </c>
      <c r="I4" s="12"/>
      <c r="J4" s="7"/>
      <c r="K4" s="10">
        <v>42759</v>
      </c>
      <c r="L4" s="10">
        <v>44584</v>
      </c>
      <c r="M4" s="13" t="str">
        <f t="shared" ref="M4:M10" si="0">IF((ROUND((($N$2-$K4)/(EDATE($L4,0)-$K4)*100),2))&gt;100,"100%",CONCATENATE((ROUND((($N$2-$K4)/(EDATE($L4,0)-$K4)*100),0)),"%"))</f>
        <v>84%</v>
      </c>
      <c r="N4" s="18"/>
    </row>
    <row r="5" spans="1:14" ht="49.5" customHeight="1" x14ac:dyDescent="0.25">
      <c r="A5" s="7" t="s">
        <v>29</v>
      </c>
      <c r="B5" s="15" t="s">
        <v>30</v>
      </c>
      <c r="C5" s="16" t="s">
        <v>31</v>
      </c>
      <c r="D5" s="17" t="s">
        <v>32</v>
      </c>
      <c r="E5" s="8" t="s">
        <v>33</v>
      </c>
      <c r="F5" s="10">
        <v>42773</v>
      </c>
      <c r="G5" s="11">
        <v>0</v>
      </c>
      <c r="H5" s="7" t="s">
        <v>28</v>
      </c>
      <c r="I5" s="12"/>
      <c r="J5" s="7"/>
      <c r="K5" s="10">
        <v>42773</v>
      </c>
      <c r="L5" s="10">
        <v>44598</v>
      </c>
      <c r="M5" s="13" t="str">
        <f t="shared" si="0"/>
        <v>83%</v>
      </c>
      <c r="N5" s="18"/>
    </row>
    <row r="6" spans="1:14" ht="72.75" customHeight="1" x14ac:dyDescent="0.25">
      <c r="A6" s="7" t="s">
        <v>34</v>
      </c>
      <c r="B6" s="15" t="s">
        <v>30</v>
      </c>
      <c r="C6" s="16" t="s">
        <v>35</v>
      </c>
      <c r="D6" s="17" t="s">
        <v>36</v>
      </c>
      <c r="E6" s="8" t="s">
        <v>37</v>
      </c>
      <c r="F6" s="10">
        <v>42789</v>
      </c>
      <c r="G6" s="11">
        <v>0</v>
      </c>
      <c r="H6" s="7" t="s">
        <v>28</v>
      </c>
      <c r="I6" s="12"/>
      <c r="J6" s="7"/>
      <c r="K6" s="10">
        <v>42795</v>
      </c>
      <c r="L6" s="10">
        <v>44621</v>
      </c>
      <c r="M6" s="13" t="str">
        <f t="shared" si="0"/>
        <v>82%</v>
      </c>
      <c r="N6" s="18"/>
    </row>
    <row r="7" spans="1:14" ht="101.25" customHeight="1" x14ac:dyDescent="0.25">
      <c r="A7" s="7" t="s">
        <v>38</v>
      </c>
      <c r="B7" s="15" t="s">
        <v>30</v>
      </c>
      <c r="C7" s="16" t="s">
        <v>39</v>
      </c>
      <c r="D7" s="17" t="s">
        <v>40</v>
      </c>
      <c r="E7" s="8" t="s">
        <v>41</v>
      </c>
      <c r="F7" s="10">
        <v>42865</v>
      </c>
      <c r="G7" s="11">
        <v>0</v>
      </c>
      <c r="H7" s="7" t="s">
        <v>28</v>
      </c>
      <c r="I7" s="12"/>
      <c r="J7" s="7"/>
      <c r="K7" s="10">
        <v>42866</v>
      </c>
      <c r="L7" s="10">
        <v>44691</v>
      </c>
      <c r="M7" s="13" t="str">
        <f t="shared" si="0"/>
        <v>78%</v>
      </c>
      <c r="N7" s="18"/>
    </row>
    <row r="8" spans="1:14" ht="61.5" customHeight="1" x14ac:dyDescent="0.25">
      <c r="A8" s="7" t="s">
        <v>42</v>
      </c>
      <c r="B8" s="15" t="s">
        <v>30</v>
      </c>
      <c r="C8" s="16" t="s">
        <v>43</v>
      </c>
      <c r="D8" s="17" t="s">
        <v>44</v>
      </c>
      <c r="E8" s="8" t="s">
        <v>45</v>
      </c>
      <c r="F8" s="10">
        <v>42908</v>
      </c>
      <c r="G8" s="11">
        <v>0</v>
      </c>
      <c r="H8" s="7" t="s">
        <v>28</v>
      </c>
      <c r="I8" s="12"/>
      <c r="J8" s="7"/>
      <c r="K8" s="10">
        <v>42909</v>
      </c>
      <c r="L8" s="10">
        <v>44734</v>
      </c>
      <c r="M8" s="13" t="str">
        <f t="shared" si="0"/>
        <v>75%</v>
      </c>
      <c r="N8" s="18"/>
    </row>
    <row r="9" spans="1:14" ht="83.25" customHeight="1" x14ac:dyDescent="0.25">
      <c r="A9" s="7" t="s">
        <v>46</v>
      </c>
      <c r="B9" s="15" t="s">
        <v>30</v>
      </c>
      <c r="C9" s="16" t="s">
        <v>47</v>
      </c>
      <c r="D9" s="17"/>
      <c r="E9" s="8" t="s">
        <v>48</v>
      </c>
      <c r="F9" s="10">
        <v>42915</v>
      </c>
      <c r="G9" s="11">
        <v>0</v>
      </c>
      <c r="H9" s="7" t="s">
        <v>28</v>
      </c>
      <c r="I9" s="12"/>
      <c r="J9" s="7"/>
      <c r="K9" s="10">
        <v>42915</v>
      </c>
      <c r="L9" s="10">
        <v>44741</v>
      </c>
      <c r="M9" s="13" t="str">
        <f t="shared" si="0"/>
        <v>75%</v>
      </c>
      <c r="N9" s="18"/>
    </row>
    <row r="10" spans="1:14" ht="203.25" customHeight="1" x14ac:dyDescent="0.25">
      <c r="A10" s="7" t="s">
        <v>49</v>
      </c>
      <c r="B10" s="15" t="s">
        <v>16</v>
      </c>
      <c r="C10" s="16" t="s">
        <v>50</v>
      </c>
      <c r="D10" s="17" t="s">
        <v>26</v>
      </c>
      <c r="E10" s="8" t="s">
        <v>51</v>
      </c>
      <c r="F10" s="10">
        <v>43410</v>
      </c>
      <c r="G10" s="11">
        <v>5074000000</v>
      </c>
      <c r="H10" s="7" t="s">
        <v>52</v>
      </c>
      <c r="I10" s="7" t="s">
        <v>53</v>
      </c>
      <c r="J10" s="7" t="s">
        <v>54</v>
      </c>
      <c r="K10" s="10">
        <v>43410</v>
      </c>
      <c r="L10" s="10">
        <v>44377</v>
      </c>
      <c r="M10" s="13" t="str">
        <f t="shared" si="0"/>
        <v>91%</v>
      </c>
      <c r="N10" s="18"/>
    </row>
    <row r="11" spans="1:14" ht="104.25" customHeight="1" x14ac:dyDescent="0.25">
      <c r="A11" s="7" t="s">
        <v>55</v>
      </c>
      <c r="B11" s="15" t="s">
        <v>56</v>
      </c>
      <c r="C11" s="16" t="s">
        <v>57</v>
      </c>
      <c r="D11" s="17" t="s">
        <v>58</v>
      </c>
      <c r="E11" s="8" t="s">
        <v>59</v>
      </c>
      <c r="F11" s="10">
        <v>43711</v>
      </c>
      <c r="G11" s="19" t="s">
        <v>60</v>
      </c>
      <c r="H11" s="7" t="s">
        <v>61</v>
      </c>
      <c r="I11" s="7"/>
      <c r="J11" s="7"/>
      <c r="K11" s="10">
        <v>43718</v>
      </c>
      <c r="L11" s="10">
        <v>44574</v>
      </c>
      <c r="M11" s="13" t="str">
        <f>IF((ROUND((($N$2-$K11)/(EDATE($L11,0)-$K11)*100),2))&gt;100,"100%",CONCATENATE((ROUND((($N$2-$K11)/(EDATE($L11,0)-$K11)*100),0)),"%"))</f>
        <v>66%</v>
      </c>
      <c r="N11" s="18"/>
    </row>
    <row r="12" spans="1:14" ht="82.5" customHeight="1" x14ac:dyDescent="0.25">
      <c r="A12" s="7" t="s">
        <v>62</v>
      </c>
      <c r="B12" s="15" t="s">
        <v>30</v>
      </c>
      <c r="C12" s="16" t="s">
        <v>63</v>
      </c>
      <c r="D12" s="17" t="s">
        <v>64</v>
      </c>
      <c r="E12" s="8" t="s">
        <v>65</v>
      </c>
      <c r="F12" s="10">
        <v>43831</v>
      </c>
      <c r="G12" s="19" t="s">
        <v>66</v>
      </c>
      <c r="H12" s="7" t="s">
        <v>67</v>
      </c>
      <c r="I12" s="7" t="s">
        <v>68</v>
      </c>
      <c r="J12" s="7"/>
      <c r="K12" s="10">
        <v>43831</v>
      </c>
      <c r="L12" s="10">
        <v>44387</v>
      </c>
      <c r="M12" s="13" t="str">
        <f>IF((ROUND((($N$2-$K12)/(EDATE($L12,0)-$K12)*100),2))&gt;100,"100%",CONCATENATE((ROUND((($N$2-$K12)/(EDATE($L12,0)-$K12)*100),0)),"%"))</f>
        <v>82%</v>
      </c>
      <c r="N12" s="18"/>
    </row>
    <row r="13" spans="1:14" ht="104.25" customHeight="1" x14ac:dyDescent="0.25">
      <c r="A13" s="7" t="s">
        <v>69</v>
      </c>
      <c r="B13" s="15" t="s">
        <v>30</v>
      </c>
      <c r="C13" s="16" t="s">
        <v>70</v>
      </c>
      <c r="D13" s="17">
        <v>42437641</v>
      </c>
      <c r="E13" s="8" t="s">
        <v>71</v>
      </c>
      <c r="F13" s="10">
        <v>43831</v>
      </c>
      <c r="G13" s="19" t="s">
        <v>72</v>
      </c>
      <c r="H13" s="7" t="s">
        <v>67</v>
      </c>
      <c r="I13" s="7" t="s">
        <v>68</v>
      </c>
      <c r="J13" s="7"/>
      <c r="K13" s="10">
        <v>43831</v>
      </c>
      <c r="L13" s="10">
        <v>44377</v>
      </c>
      <c r="M13" s="13" t="str">
        <f>IF((ROUND((($N$2-$K13)/(EDATE($L13,0)-$K13)*100),2))&gt;100,"100%",CONCATENATE((ROUND((($N$2-$K13)/(EDATE($L13,0)-$K13)*100),0)),"%"))</f>
        <v>83%</v>
      </c>
      <c r="N13" s="18"/>
    </row>
    <row r="14" spans="1:14" ht="104.25" customHeight="1" x14ac:dyDescent="0.25">
      <c r="A14" s="7" t="s">
        <v>73</v>
      </c>
      <c r="B14" s="15" t="s">
        <v>74</v>
      </c>
      <c r="C14" s="16" t="s">
        <v>75</v>
      </c>
      <c r="D14" s="17" t="s">
        <v>76</v>
      </c>
      <c r="E14" s="8" t="s">
        <v>77</v>
      </c>
      <c r="F14" s="10">
        <v>43864</v>
      </c>
      <c r="G14" s="19">
        <v>1822188450</v>
      </c>
      <c r="H14" s="7" t="s">
        <v>78</v>
      </c>
      <c r="I14" s="7" t="s">
        <v>79</v>
      </c>
      <c r="J14" s="7"/>
      <c r="K14" s="10">
        <v>43864</v>
      </c>
      <c r="L14" s="10">
        <v>44316</v>
      </c>
      <c r="M14" s="13" t="str">
        <f>IF((ROUND((($N$2-$K14)/(EDATE($L14,0)-$K14)*100),2))&gt;100,"100%",CONCATENATE((ROUND((($N$2-$K14)/(EDATE($L14,0)-$K14)*100),0)),"%"))</f>
        <v>93%</v>
      </c>
      <c r="N14" s="18"/>
    </row>
    <row r="15" spans="1:14" ht="104.25" customHeight="1" x14ac:dyDescent="0.25">
      <c r="A15" s="7" t="s">
        <v>80</v>
      </c>
      <c r="B15" s="15" t="s">
        <v>30</v>
      </c>
      <c r="C15" s="16" t="s">
        <v>81</v>
      </c>
      <c r="D15" s="17" t="s">
        <v>82</v>
      </c>
      <c r="E15" s="8" t="s">
        <v>83</v>
      </c>
      <c r="F15" s="10">
        <v>43889</v>
      </c>
      <c r="G15" s="19">
        <v>2164740</v>
      </c>
      <c r="H15" s="7" t="s">
        <v>84</v>
      </c>
      <c r="I15" s="7"/>
      <c r="J15" s="7"/>
      <c r="K15" s="10">
        <v>43891</v>
      </c>
      <c r="L15" s="10">
        <v>45351</v>
      </c>
      <c r="M15" s="13" t="str">
        <f>IF((ROUND((($N$2-$K15)/(EDATE($L15,0)-$K15)*100),2))&gt;100,"100%",CONCATENATE((ROUND((($N$2-$K15)/(EDATE($L15,0)-$K15)*100),0)),"%"))</f>
        <v>27%</v>
      </c>
      <c r="N15" s="18"/>
    </row>
    <row r="16" spans="1:14" ht="104.25" customHeight="1" x14ac:dyDescent="0.25">
      <c r="A16" s="7" t="s">
        <v>85</v>
      </c>
      <c r="B16" s="15" t="s">
        <v>30</v>
      </c>
      <c r="C16" s="16" t="s">
        <v>86</v>
      </c>
      <c r="D16" s="17" t="s">
        <v>87</v>
      </c>
      <c r="E16" s="8" t="s">
        <v>88</v>
      </c>
      <c r="F16" s="10">
        <v>44007</v>
      </c>
      <c r="G16" s="19">
        <v>814224</v>
      </c>
      <c r="H16" s="7" t="s">
        <v>89</v>
      </c>
      <c r="I16" s="7"/>
      <c r="J16" s="7"/>
      <c r="K16" s="10">
        <v>44008</v>
      </c>
      <c r="L16" s="10">
        <v>45102</v>
      </c>
      <c r="M16" s="13" t="str">
        <f t="shared" ref="M16:M81" si="1">IF((ROUND((($N$2-$K16)/(EDATE($L16,0)-$K16)*100),2))&gt;100,"100%",CONCATENATE((ROUND((($N$2-$K16)/(EDATE($L16,0)-$K16)*100),0)),"%"))</f>
        <v>25%</v>
      </c>
      <c r="N16" s="18"/>
    </row>
    <row r="17" spans="1:14" ht="104.25" customHeight="1" x14ac:dyDescent="0.25">
      <c r="A17" s="7" t="s">
        <v>90</v>
      </c>
      <c r="B17" s="15" t="s">
        <v>16</v>
      </c>
      <c r="C17" s="16" t="s">
        <v>91</v>
      </c>
      <c r="D17" s="17" t="s">
        <v>26</v>
      </c>
      <c r="E17" s="8" t="s">
        <v>92</v>
      </c>
      <c r="F17" s="10">
        <v>44027</v>
      </c>
      <c r="G17" s="19">
        <v>8780215839</v>
      </c>
      <c r="H17" s="7" t="s">
        <v>93</v>
      </c>
      <c r="I17" s="7" t="s">
        <v>94</v>
      </c>
      <c r="J17" s="7"/>
      <c r="K17" s="10">
        <v>44028</v>
      </c>
      <c r="L17" s="10">
        <v>44377</v>
      </c>
      <c r="M17" s="13" t="str">
        <f t="shared" si="1"/>
        <v>74%</v>
      </c>
      <c r="N17" s="18"/>
    </row>
    <row r="18" spans="1:14" ht="104.25" customHeight="1" x14ac:dyDescent="0.25">
      <c r="A18" s="7" t="s">
        <v>95</v>
      </c>
      <c r="B18" s="15" t="s">
        <v>96</v>
      </c>
      <c r="C18" s="16" t="s">
        <v>97</v>
      </c>
      <c r="D18" s="17" t="s">
        <v>98</v>
      </c>
      <c r="E18" s="8" t="s">
        <v>99</v>
      </c>
      <c r="F18" s="10">
        <v>44077</v>
      </c>
      <c r="G18" s="19">
        <v>395158641</v>
      </c>
      <c r="H18" s="7" t="s">
        <v>100</v>
      </c>
      <c r="I18" s="7" t="s">
        <v>101</v>
      </c>
      <c r="J18" s="7"/>
      <c r="K18" s="10">
        <v>44084</v>
      </c>
      <c r="L18" s="10">
        <v>44347</v>
      </c>
      <c r="M18" s="13" t="str">
        <f t="shared" si="1"/>
        <v>77%</v>
      </c>
      <c r="N18" s="18"/>
    </row>
    <row r="19" spans="1:14" ht="104.25" customHeight="1" x14ac:dyDescent="0.25">
      <c r="A19" s="7" t="s">
        <v>102</v>
      </c>
      <c r="B19" s="15" t="s">
        <v>103</v>
      </c>
      <c r="C19" s="16" t="s">
        <v>104</v>
      </c>
      <c r="D19" s="17" t="s">
        <v>36</v>
      </c>
      <c r="E19" s="8" t="s">
        <v>105</v>
      </c>
      <c r="F19" s="10">
        <v>44096</v>
      </c>
      <c r="G19" s="19">
        <v>44807712</v>
      </c>
      <c r="H19" s="7" t="s">
        <v>106</v>
      </c>
      <c r="I19" s="7"/>
      <c r="J19" s="7"/>
      <c r="K19" s="10">
        <v>44099</v>
      </c>
      <c r="L19" s="10">
        <v>44463</v>
      </c>
      <c r="M19" s="13" t="str">
        <f t="shared" si="1"/>
        <v>51%</v>
      </c>
      <c r="N19" s="18"/>
    </row>
    <row r="20" spans="1:14" ht="104.25" customHeight="1" x14ac:dyDescent="0.25">
      <c r="A20" s="7" t="s">
        <v>107</v>
      </c>
      <c r="B20" s="15"/>
      <c r="C20" s="16"/>
      <c r="D20" s="17"/>
      <c r="E20" s="8" t="s">
        <v>108</v>
      </c>
      <c r="F20" s="10">
        <v>44105</v>
      </c>
      <c r="G20" s="19">
        <v>5600000000</v>
      </c>
      <c r="H20" s="7" t="s">
        <v>109</v>
      </c>
      <c r="I20" s="7" t="s">
        <v>110</v>
      </c>
      <c r="J20" s="7"/>
      <c r="K20" s="10">
        <v>44105</v>
      </c>
      <c r="L20" s="10">
        <v>44377</v>
      </c>
      <c r="M20" s="13" t="str">
        <f t="shared" si="1"/>
        <v>67%</v>
      </c>
      <c r="N20" s="18"/>
    </row>
    <row r="21" spans="1:14" ht="104.25" customHeight="1" x14ac:dyDescent="0.25">
      <c r="A21" s="7" t="s">
        <v>111</v>
      </c>
      <c r="B21" s="15"/>
      <c r="C21" s="16"/>
      <c r="D21" s="17"/>
      <c r="E21" s="8" t="s">
        <v>112</v>
      </c>
      <c r="F21" s="10">
        <v>44105</v>
      </c>
      <c r="G21" s="19">
        <v>0</v>
      </c>
      <c r="H21" s="7" t="s">
        <v>113</v>
      </c>
      <c r="I21" s="7"/>
      <c r="J21" s="7"/>
      <c r="K21" s="10">
        <v>44105</v>
      </c>
      <c r="L21" s="10">
        <v>45291</v>
      </c>
      <c r="M21" s="13" t="str">
        <f t="shared" si="1"/>
        <v>15%</v>
      </c>
      <c r="N21" s="18"/>
    </row>
    <row r="22" spans="1:14" ht="104.25" customHeight="1" x14ac:dyDescent="0.25">
      <c r="A22" s="7" t="s">
        <v>114</v>
      </c>
      <c r="B22" s="15"/>
      <c r="C22" s="16"/>
      <c r="D22" s="17"/>
      <c r="E22" s="8" t="s">
        <v>115</v>
      </c>
      <c r="F22" s="10">
        <v>44125</v>
      </c>
      <c r="G22" s="19">
        <v>971593457</v>
      </c>
      <c r="H22" s="7" t="s">
        <v>116</v>
      </c>
      <c r="I22" s="7" t="s">
        <v>117</v>
      </c>
      <c r="J22" s="7"/>
      <c r="K22" s="10">
        <v>44131</v>
      </c>
      <c r="L22" s="10">
        <v>44326</v>
      </c>
      <c r="M22" s="13" t="str">
        <f t="shared" si="1"/>
        <v>79%</v>
      </c>
      <c r="N22" s="18"/>
    </row>
    <row r="23" spans="1:14" ht="104.25" customHeight="1" x14ac:dyDescent="0.25">
      <c r="A23" s="7" t="s">
        <v>118</v>
      </c>
      <c r="B23" s="15"/>
      <c r="C23" s="16"/>
      <c r="D23" s="17"/>
      <c r="E23" s="8" t="s">
        <v>119</v>
      </c>
      <c r="F23" s="10">
        <v>44133</v>
      </c>
      <c r="G23" s="19">
        <v>2486166</v>
      </c>
      <c r="H23" s="7" t="s">
        <v>67</v>
      </c>
      <c r="I23" s="7"/>
      <c r="J23" s="7"/>
      <c r="K23" s="10">
        <v>44136</v>
      </c>
      <c r="L23" s="10">
        <v>44316</v>
      </c>
      <c r="M23" s="13" t="str">
        <f t="shared" si="1"/>
        <v>83%</v>
      </c>
      <c r="N23" s="18"/>
    </row>
    <row r="24" spans="1:14" ht="104.25" customHeight="1" x14ac:dyDescent="0.25">
      <c r="A24" s="7" t="s">
        <v>120</v>
      </c>
      <c r="B24" s="15"/>
      <c r="C24" s="16"/>
      <c r="D24" s="17"/>
      <c r="E24" s="8" t="s">
        <v>121</v>
      </c>
      <c r="F24" s="10">
        <v>44145</v>
      </c>
      <c r="G24" s="19">
        <v>1796148</v>
      </c>
      <c r="H24" s="7" t="s">
        <v>122</v>
      </c>
      <c r="I24" s="7"/>
      <c r="J24" s="7"/>
      <c r="K24" s="10">
        <v>44145</v>
      </c>
      <c r="L24" s="10">
        <v>44377</v>
      </c>
      <c r="M24" s="13" t="str">
        <f t="shared" si="1"/>
        <v>61%</v>
      </c>
      <c r="N24" s="18"/>
    </row>
    <row r="25" spans="1:14" ht="104.25" customHeight="1" x14ac:dyDescent="0.25">
      <c r="A25" s="7" t="s">
        <v>123</v>
      </c>
      <c r="B25" s="15"/>
      <c r="C25" s="16"/>
      <c r="D25" s="17"/>
      <c r="E25" s="8" t="s">
        <v>124</v>
      </c>
      <c r="F25" s="10">
        <v>44181</v>
      </c>
      <c r="G25" s="19">
        <v>305453781</v>
      </c>
      <c r="H25" s="7" t="s">
        <v>125</v>
      </c>
      <c r="I25" s="7"/>
      <c r="J25" s="7"/>
      <c r="K25" s="10">
        <v>44188</v>
      </c>
      <c r="L25" s="10">
        <v>44301</v>
      </c>
      <c r="M25" s="13" t="str">
        <f t="shared" si="1"/>
        <v>87%</v>
      </c>
      <c r="N25" s="18"/>
    </row>
    <row r="26" spans="1:14" ht="104.25" customHeight="1" x14ac:dyDescent="0.25">
      <c r="A26" s="7" t="s">
        <v>126</v>
      </c>
      <c r="B26" s="15"/>
      <c r="C26" s="16"/>
      <c r="D26" s="17"/>
      <c r="E26" s="8" t="s">
        <v>127</v>
      </c>
      <c r="F26" s="10">
        <v>44169</v>
      </c>
      <c r="G26" s="19">
        <v>13301034149</v>
      </c>
      <c r="H26" s="7" t="s">
        <v>128</v>
      </c>
      <c r="I26" s="7"/>
      <c r="J26" s="7"/>
      <c r="K26" s="10">
        <v>44180</v>
      </c>
      <c r="L26" s="10">
        <v>45151</v>
      </c>
      <c r="M26" s="13" t="str">
        <f t="shared" si="1"/>
        <v>11%</v>
      </c>
      <c r="N26" s="18"/>
    </row>
    <row r="27" spans="1:14" ht="63" customHeight="1" x14ac:dyDescent="0.25">
      <c r="A27" s="7" t="s">
        <v>129</v>
      </c>
      <c r="B27" s="15"/>
      <c r="C27" s="16"/>
      <c r="D27" s="17"/>
      <c r="E27" s="8" t="s">
        <v>130</v>
      </c>
      <c r="F27" s="10">
        <v>44174</v>
      </c>
      <c r="G27" s="19">
        <v>768402177</v>
      </c>
      <c r="H27" s="7" t="s">
        <v>131</v>
      </c>
      <c r="I27" s="7"/>
      <c r="J27" s="7"/>
      <c r="K27" s="10">
        <v>44179</v>
      </c>
      <c r="L27" s="10">
        <v>45181</v>
      </c>
      <c r="M27" s="13" t="str">
        <f>IF((ROUND((($N$2-$K27)/(EDATE($L27,0)-$K27)*100),2))&gt;100,"100%",CONCATENATE((ROUND((($N$2-$K27)/(EDATE($L27,0)-$K27)*100),0)),"%"))</f>
        <v>11%</v>
      </c>
    </row>
    <row r="28" spans="1:14" ht="63" customHeight="1" x14ac:dyDescent="0.25">
      <c r="A28" s="20" t="s">
        <v>132</v>
      </c>
      <c r="B28" s="20"/>
      <c r="C28" s="20"/>
      <c r="D28" s="20"/>
      <c r="E28" s="20"/>
      <c r="F28" s="20"/>
      <c r="G28" s="20"/>
      <c r="H28" s="20"/>
      <c r="I28" s="20"/>
      <c r="J28" s="20"/>
      <c r="K28" s="20"/>
      <c r="L28" s="20"/>
      <c r="M28" s="20"/>
      <c r="N28" s="3" t="s">
        <v>1</v>
      </c>
    </row>
    <row r="29" spans="1:14" ht="63" customHeight="1" x14ac:dyDescent="0.25">
      <c r="A29" s="21" t="s">
        <v>2</v>
      </c>
      <c r="B29" s="21" t="s">
        <v>3</v>
      </c>
      <c r="C29" s="21" t="s">
        <v>4</v>
      </c>
      <c r="D29" s="21" t="s">
        <v>5</v>
      </c>
      <c r="E29" s="21" t="s">
        <v>6</v>
      </c>
      <c r="F29" s="21" t="s">
        <v>7</v>
      </c>
      <c r="G29" s="21" t="s">
        <v>8</v>
      </c>
      <c r="H29" s="21" t="s">
        <v>9</v>
      </c>
      <c r="I29" s="21" t="s">
        <v>10</v>
      </c>
      <c r="J29" s="21" t="s">
        <v>11</v>
      </c>
      <c r="K29" s="21" t="s">
        <v>12</v>
      </c>
      <c r="L29" s="21" t="s">
        <v>13</v>
      </c>
      <c r="M29" s="22" t="s">
        <v>14</v>
      </c>
      <c r="N29" s="6">
        <v>44286</v>
      </c>
    </row>
    <row r="30" spans="1:14" ht="76.5" customHeight="1" x14ac:dyDescent="0.25">
      <c r="A30" s="7" t="s">
        <v>133</v>
      </c>
      <c r="B30" s="15" t="s">
        <v>96</v>
      </c>
      <c r="C30" s="16" t="s">
        <v>134</v>
      </c>
      <c r="D30" s="17" t="s">
        <v>135</v>
      </c>
      <c r="E30" s="8" t="s">
        <v>136</v>
      </c>
      <c r="F30" s="10">
        <v>43831</v>
      </c>
      <c r="G30" s="19">
        <v>678710776</v>
      </c>
      <c r="H30" s="7" t="s">
        <v>61</v>
      </c>
      <c r="I30" s="7"/>
      <c r="J30" s="7"/>
      <c r="K30" s="10">
        <v>44197</v>
      </c>
      <c r="L30" s="10">
        <v>44561</v>
      </c>
      <c r="M30" s="13" t="str">
        <f>IF((ROUND((($N$29-$K30)/(EDATE($L30,0)-$K30)*100),2))&gt;100,"100%",CONCATENATE((ROUND((($N$29-$K30)/(EDATE($L30,0)-$K30)*100),0)),"%"))</f>
        <v>24%</v>
      </c>
    </row>
    <row r="31" spans="1:14" ht="76.5" customHeight="1" x14ac:dyDescent="0.25">
      <c r="A31" s="7" t="s">
        <v>137</v>
      </c>
      <c r="B31" s="15" t="s">
        <v>138</v>
      </c>
      <c r="C31" s="16" t="s">
        <v>139</v>
      </c>
      <c r="D31" s="17" t="s">
        <v>140</v>
      </c>
      <c r="E31" s="8" t="s">
        <v>141</v>
      </c>
      <c r="F31" s="10">
        <v>43831</v>
      </c>
      <c r="G31" s="19">
        <v>968368920</v>
      </c>
      <c r="H31" s="7" t="s">
        <v>61</v>
      </c>
      <c r="I31" s="7"/>
      <c r="J31" s="7"/>
      <c r="K31" s="10">
        <v>44197</v>
      </c>
      <c r="L31" s="10">
        <v>44561</v>
      </c>
      <c r="M31" s="13" t="str">
        <f t="shared" ref="M31:M94" si="2">IF((ROUND((($N$29-$K31)/(EDATE($L31,0)-$K31)*100),2))&gt;100,"100%",CONCATENATE((ROUND((($N$29-$K31)/(EDATE($L31,0)-$K31)*100),0)),"%"))</f>
        <v>24%</v>
      </c>
    </row>
    <row r="32" spans="1:14" ht="76.5" customHeight="1" x14ac:dyDescent="0.25">
      <c r="A32" s="7" t="s">
        <v>142</v>
      </c>
      <c r="B32" s="15" t="s">
        <v>96</v>
      </c>
      <c r="C32" s="16" t="s">
        <v>143</v>
      </c>
      <c r="D32" s="17" t="s">
        <v>144</v>
      </c>
      <c r="E32" s="8" t="s">
        <v>145</v>
      </c>
      <c r="F32" s="10">
        <v>43831</v>
      </c>
      <c r="G32" s="19">
        <v>536160000</v>
      </c>
      <c r="H32" s="7" t="s">
        <v>61</v>
      </c>
      <c r="I32" s="7"/>
      <c r="J32" s="7"/>
      <c r="K32" s="10">
        <v>44197</v>
      </c>
      <c r="L32" s="10">
        <v>44561</v>
      </c>
      <c r="M32" s="13" t="str">
        <f t="shared" si="2"/>
        <v>24%</v>
      </c>
    </row>
    <row r="33" spans="1:13" ht="76.5" customHeight="1" x14ac:dyDescent="0.25">
      <c r="A33" s="7" t="s">
        <v>146</v>
      </c>
      <c r="B33" s="15" t="s">
        <v>30</v>
      </c>
      <c r="C33" s="16" t="s">
        <v>147</v>
      </c>
      <c r="D33" s="17" t="s">
        <v>144</v>
      </c>
      <c r="E33" s="8" t="s">
        <v>148</v>
      </c>
      <c r="F33" s="10">
        <v>43831</v>
      </c>
      <c r="G33" s="19">
        <v>117667200</v>
      </c>
      <c r="H33" s="7" t="s">
        <v>61</v>
      </c>
      <c r="I33" s="7"/>
      <c r="J33" s="7"/>
      <c r="K33" s="10">
        <v>44197</v>
      </c>
      <c r="L33" s="10">
        <v>44561</v>
      </c>
      <c r="M33" s="13" t="str">
        <f t="shared" si="2"/>
        <v>24%</v>
      </c>
    </row>
    <row r="34" spans="1:13" ht="76.5" customHeight="1" x14ac:dyDescent="0.25">
      <c r="A34" s="7" t="s">
        <v>149</v>
      </c>
      <c r="B34" s="15" t="s">
        <v>30</v>
      </c>
      <c r="C34" s="16" t="s">
        <v>150</v>
      </c>
      <c r="D34" s="17" t="s">
        <v>151</v>
      </c>
      <c r="E34" s="8" t="s">
        <v>152</v>
      </c>
      <c r="F34" s="10">
        <v>43831</v>
      </c>
      <c r="G34" s="19">
        <v>42611652</v>
      </c>
      <c r="H34" s="7" t="s">
        <v>61</v>
      </c>
      <c r="I34" s="7"/>
      <c r="J34" s="7"/>
      <c r="K34" s="10">
        <v>44197</v>
      </c>
      <c r="L34" s="10">
        <v>44561</v>
      </c>
      <c r="M34" s="13" t="str">
        <f t="shared" si="2"/>
        <v>24%</v>
      </c>
    </row>
    <row r="35" spans="1:13" ht="76.5" customHeight="1" x14ac:dyDescent="0.25">
      <c r="A35" s="7" t="s">
        <v>153</v>
      </c>
      <c r="B35" s="15" t="s">
        <v>138</v>
      </c>
      <c r="C35" s="16" t="s">
        <v>154</v>
      </c>
      <c r="D35" s="17" t="s">
        <v>155</v>
      </c>
      <c r="E35" s="8" t="s">
        <v>156</v>
      </c>
      <c r="F35" s="10">
        <v>43831</v>
      </c>
      <c r="G35" s="19">
        <v>30642500</v>
      </c>
      <c r="H35" s="7" t="s">
        <v>157</v>
      </c>
      <c r="I35" s="7"/>
      <c r="J35" s="7"/>
      <c r="K35" s="10">
        <v>44201</v>
      </c>
      <c r="L35" s="10">
        <v>44561</v>
      </c>
      <c r="M35" s="13" t="str">
        <f t="shared" si="2"/>
        <v>24%</v>
      </c>
    </row>
    <row r="36" spans="1:13" ht="76.5" customHeight="1" x14ac:dyDescent="0.25">
      <c r="A36" s="7" t="s">
        <v>158</v>
      </c>
      <c r="B36" s="15" t="s">
        <v>159</v>
      </c>
      <c r="C36" s="16" t="s">
        <v>160</v>
      </c>
      <c r="D36" s="17" t="s">
        <v>161</v>
      </c>
      <c r="E36" s="8" t="s">
        <v>162</v>
      </c>
      <c r="F36" s="10">
        <v>43831</v>
      </c>
      <c r="G36" s="19">
        <v>223628884</v>
      </c>
      <c r="H36" s="7" t="s">
        <v>61</v>
      </c>
      <c r="I36" s="7"/>
      <c r="J36" s="7"/>
      <c r="K36" s="10">
        <v>44197</v>
      </c>
      <c r="L36" s="10">
        <v>44561</v>
      </c>
      <c r="M36" s="13" t="str">
        <f t="shared" si="2"/>
        <v>24%</v>
      </c>
    </row>
    <row r="37" spans="1:13" ht="76.5" customHeight="1" x14ac:dyDescent="0.25">
      <c r="A37" s="7" t="s">
        <v>163</v>
      </c>
      <c r="B37" s="15" t="s">
        <v>30</v>
      </c>
      <c r="C37" s="16" t="s">
        <v>164</v>
      </c>
      <c r="D37" s="17" t="s">
        <v>165</v>
      </c>
      <c r="E37" s="8" t="s">
        <v>166</v>
      </c>
      <c r="F37" s="10">
        <v>43831</v>
      </c>
      <c r="G37" s="19">
        <v>568675592</v>
      </c>
      <c r="H37" s="7" t="s">
        <v>61</v>
      </c>
      <c r="I37" s="7"/>
      <c r="J37" s="7"/>
      <c r="K37" s="10">
        <v>44197</v>
      </c>
      <c r="L37" s="10">
        <v>44561</v>
      </c>
      <c r="M37" s="13" t="str">
        <f t="shared" si="2"/>
        <v>24%</v>
      </c>
    </row>
    <row r="38" spans="1:13" ht="76.5" customHeight="1" x14ac:dyDescent="0.25">
      <c r="A38" s="7" t="s">
        <v>167</v>
      </c>
      <c r="B38" s="15" t="s">
        <v>30</v>
      </c>
      <c r="C38" s="16" t="s">
        <v>168</v>
      </c>
      <c r="D38" s="17" t="s">
        <v>169</v>
      </c>
      <c r="E38" s="8" t="s">
        <v>170</v>
      </c>
      <c r="F38" s="10">
        <v>43831</v>
      </c>
      <c r="G38" s="19">
        <v>11400000</v>
      </c>
      <c r="H38" s="7" t="s">
        <v>61</v>
      </c>
      <c r="I38" s="7"/>
      <c r="J38" s="7"/>
      <c r="K38" s="10">
        <v>44197</v>
      </c>
      <c r="L38" s="10">
        <v>44561</v>
      </c>
      <c r="M38" s="13" t="str">
        <f t="shared" si="2"/>
        <v>24%</v>
      </c>
    </row>
    <row r="39" spans="1:13" ht="76.5" customHeight="1" x14ac:dyDescent="0.25">
      <c r="A39" s="7" t="s">
        <v>171</v>
      </c>
      <c r="B39" s="15" t="s">
        <v>96</v>
      </c>
      <c r="C39" s="16" t="s">
        <v>172</v>
      </c>
      <c r="D39" s="17" t="s">
        <v>144</v>
      </c>
      <c r="E39" s="8" t="s">
        <v>173</v>
      </c>
      <c r="F39" s="10">
        <v>44197</v>
      </c>
      <c r="G39" s="19">
        <v>666198675</v>
      </c>
      <c r="H39" s="7" t="s">
        <v>61</v>
      </c>
      <c r="I39" s="7"/>
      <c r="J39" s="7"/>
      <c r="K39" s="10">
        <v>44197</v>
      </c>
      <c r="L39" s="10">
        <v>44331</v>
      </c>
      <c r="M39" s="13" t="str">
        <f t="shared" si="2"/>
        <v>66%</v>
      </c>
    </row>
    <row r="40" spans="1:13" ht="76.5" customHeight="1" x14ac:dyDescent="0.25">
      <c r="A40" s="7" t="s">
        <v>174</v>
      </c>
      <c r="B40" s="15" t="s">
        <v>96</v>
      </c>
      <c r="C40" s="16" t="s">
        <v>175</v>
      </c>
      <c r="D40" s="17" t="s">
        <v>144</v>
      </c>
      <c r="E40" s="8" t="s">
        <v>176</v>
      </c>
      <c r="F40" s="10">
        <v>44197</v>
      </c>
      <c r="G40" s="19">
        <v>1575000000</v>
      </c>
      <c r="H40" s="7" t="s">
        <v>61</v>
      </c>
      <c r="I40" s="7"/>
      <c r="J40" s="7"/>
      <c r="K40" s="10">
        <v>44197</v>
      </c>
      <c r="L40" s="10">
        <v>44561</v>
      </c>
      <c r="M40" s="13" t="str">
        <f t="shared" si="2"/>
        <v>24%</v>
      </c>
    </row>
    <row r="41" spans="1:13" ht="76.5" customHeight="1" x14ac:dyDescent="0.25">
      <c r="A41" s="7" t="s">
        <v>177</v>
      </c>
      <c r="B41" s="15" t="s">
        <v>178</v>
      </c>
      <c r="C41" s="16" t="s">
        <v>179</v>
      </c>
      <c r="D41" s="17" t="s">
        <v>180</v>
      </c>
      <c r="E41" s="8" t="s">
        <v>181</v>
      </c>
      <c r="F41" s="10">
        <v>44197</v>
      </c>
      <c r="G41" s="19">
        <v>428400000</v>
      </c>
      <c r="H41" s="7" t="s">
        <v>61</v>
      </c>
      <c r="I41" s="7"/>
      <c r="J41" s="7"/>
      <c r="K41" s="10">
        <v>44197</v>
      </c>
      <c r="L41" s="10">
        <v>44561</v>
      </c>
      <c r="M41" s="13" t="str">
        <f t="shared" si="2"/>
        <v>24%</v>
      </c>
    </row>
    <row r="42" spans="1:13" ht="76.5" customHeight="1" x14ac:dyDescent="0.25">
      <c r="A42" s="7" t="s">
        <v>182</v>
      </c>
      <c r="B42" s="15" t="s">
        <v>183</v>
      </c>
      <c r="C42" s="16" t="s">
        <v>184</v>
      </c>
      <c r="D42" s="17" t="s">
        <v>185</v>
      </c>
      <c r="E42" s="8" t="s">
        <v>186</v>
      </c>
      <c r="F42" s="10">
        <v>44197</v>
      </c>
      <c r="G42" s="19">
        <v>650000000</v>
      </c>
      <c r="H42" s="7" t="s">
        <v>61</v>
      </c>
      <c r="I42" s="7"/>
      <c r="J42" s="7"/>
      <c r="K42" s="10">
        <v>44197</v>
      </c>
      <c r="L42" s="10">
        <v>44561</v>
      </c>
      <c r="M42" s="13" t="str">
        <f t="shared" si="2"/>
        <v>24%</v>
      </c>
    </row>
    <row r="43" spans="1:13" ht="76.5" customHeight="1" x14ac:dyDescent="0.25">
      <c r="A43" s="7" t="s">
        <v>187</v>
      </c>
      <c r="B43" s="15" t="s">
        <v>30</v>
      </c>
      <c r="C43" s="16" t="s">
        <v>188</v>
      </c>
      <c r="D43" s="17" t="s">
        <v>189</v>
      </c>
      <c r="E43" s="8" t="s">
        <v>190</v>
      </c>
      <c r="F43" s="10">
        <v>44197</v>
      </c>
      <c r="G43" s="19">
        <v>36474744</v>
      </c>
      <c r="H43" s="7" t="s">
        <v>61</v>
      </c>
      <c r="I43" s="7"/>
      <c r="J43" s="7"/>
      <c r="K43" s="10">
        <v>44197</v>
      </c>
      <c r="L43" s="10">
        <v>44561</v>
      </c>
      <c r="M43" s="13" t="str">
        <f t="shared" si="2"/>
        <v>24%</v>
      </c>
    </row>
    <row r="44" spans="1:13" ht="76.5" customHeight="1" x14ac:dyDescent="0.25">
      <c r="A44" s="7" t="s">
        <v>191</v>
      </c>
      <c r="B44" s="15" t="s">
        <v>30</v>
      </c>
      <c r="C44" s="16" t="s">
        <v>192</v>
      </c>
      <c r="D44" s="17" t="s">
        <v>193</v>
      </c>
      <c r="E44" s="8" t="s">
        <v>194</v>
      </c>
      <c r="F44" s="10">
        <v>44197</v>
      </c>
      <c r="G44" s="19">
        <v>60244296</v>
      </c>
      <c r="H44" s="7" t="s">
        <v>61</v>
      </c>
      <c r="I44" s="7"/>
      <c r="J44" s="7"/>
      <c r="K44" s="10">
        <v>44197</v>
      </c>
      <c r="L44" s="10">
        <v>44561</v>
      </c>
      <c r="M44" s="13" t="str">
        <f t="shared" si="2"/>
        <v>24%</v>
      </c>
    </row>
    <row r="45" spans="1:13" ht="76.5" customHeight="1" x14ac:dyDescent="0.25">
      <c r="A45" s="7" t="s">
        <v>195</v>
      </c>
      <c r="B45" s="15" t="s">
        <v>30</v>
      </c>
      <c r="C45" s="16" t="s">
        <v>196</v>
      </c>
      <c r="D45" s="17" t="s">
        <v>197</v>
      </c>
      <c r="E45" s="8" t="s">
        <v>198</v>
      </c>
      <c r="F45" s="10">
        <v>44197</v>
      </c>
      <c r="G45" s="19">
        <v>18540000</v>
      </c>
      <c r="H45" s="7" t="s">
        <v>61</v>
      </c>
      <c r="I45" s="7"/>
      <c r="J45" s="7"/>
      <c r="K45" s="10">
        <v>44197</v>
      </c>
      <c r="L45" s="10">
        <v>44561</v>
      </c>
      <c r="M45" s="13" t="str">
        <f t="shared" si="2"/>
        <v>24%</v>
      </c>
    </row>
    <row r="46" spans="1:13" ht="76.5" customHeight="1" x14ac:dyDescent="0.25">
      <c r="A46" s="7" t="s">
        <v>199</v>
      </c>
      <c r="B46" s="15" t="s">
        <v>30</v>
      </c>
      <c r="C46" s="16" t="s">
        <v>200</v>
      </c>
      <c r="D46" s="17" t="s">
        <v>201</v>
      </c>
      <c r="E46" s="8" t="s">
        <v>202</v>
      </c>
      <c r="F46" s="10">
        <v>44197</v>
      </c>
      <c r="G46" s="19">
        <v>132552588</v>
      </c>
      <c r="H46" s="7" t="s">
        <v>61</v>
      </c>
      <c r="I46" s="7"/>
      <c r="J46" s="7"/>
      <c r="K46" s="10">
        <v>44197</v>
      </c>
      <c r="L46" s="10">
        <v>44561</v>
      </c>
      <c r="M46" s="13" t="str">
        <f t="shared" si="2"/>
        <v>24%</v>
      </c>
    </row>
    <row r="47" spans="1:13" ht="76.5" customHeight="1" x14ac:dyDescent="0.25">
      <c r="A47" s="7" t="s">
        <v>203</v>
      </c>
      <c r="B47" s="15" t="s">
        <v>30</v>
      </c>
      <c r="C47" s="16" t="s">
        <v>204</v>
      </c>
      <c r="D47" s="17" t="s">
        <v>205</v>
      </c>
      <c r="E47" s="8" t="s">
        <v>206</v>
      </c>
      <c r="F47" s="10">
        <v>44197</v>
      </c>
      <c r="G47" s="19">
        <v>10800000</v>
      </c>
      <c r="H47" s="7" t="s">
        <v>61</v>
      </c>
      <c r="I47" s="7"/>
      <c r="J47" s="7"/>
      <c r="K47" s="10">
        <v>44197</v>
      </c>
      <c r="L47" s="10">
        <v>44561</v>
      </c>
      <c r="M47" s="13" t="str">
        <f t="shared" si="2"/>
        <v>24%</v>
      </c>
    </row>
    <row r="48" spans="1:13" ht="76.5" customHeight="1" x14ac:dyDescent="0.25">
      <c r="A48" s="7" t="s">
        <v>207</v>
      </c>
      <c r="B48" s="15" t="s">
        <v>30</v>
      </c>
      <c r="C48" s="16" t="s">
        <v>208</v>
      </c>
      <c r="D48" s="17" t="s">
        <v>209</v>
      </c>
      <c r="E48" s="8" t="s">
        <v>210</v>
      </c>
      <c r="F48" s="10">
        <v>44197</v>
      </c>
      <c r="G48" s="19">
        <v>3870816</v>
      </c>
      <c r="H48" s="7" t="s">
        <v>61</v>
      </c>
      <c r="I48" s="7"/>
      <c r="J48" s="7"/>
      <c r="K48" s="10">
        <v>44197</v>
      </c>
      <c r="L48" s="10">
        <v>44561</v>
      </c>
      <c r="M48" s="13" t="str">
        <f t="shared" si="2"/>
        <v>24%</v>
      </c>
    </row>
    <row r="49" spans="1:13" ht="76.5" customHeight="1" x14ac:dyDescent="0.25">
      <c r="A49" s="7" t="s">
        <v>211</v>
      </c>
      <c r="B49" s="15" t="s">
        <v>30</v>
      </c>
      <c r="C49" s="16" t="s">
        <v>212</v>
      </c>
      <c r="D49" s="17" t="s">
        <v>213</v>
      </c>
      <c r="E49" s="8" t="s">
        <v>214</v>
      </c>
      <c r="F49" s="10">
        <v>44197</v>
      </c>
      <c r="G49" s="19">
        <v>2572704</v>
      </c>
      <c r="H49" s="7" t="s">
        <v>61</v>
      </c>
      <c r="I49" s="7"/>
      <c r="J49" s="7"/>
      <c r="K49" s="10">
        <v>44197</v>
      </c>
      <c r="L49" s="10">
        <v>44561</v>
      </c>
      <c r="M49" s="13" t="str">
        <f t="shared" si="2"/>
        <v>24%</v>
      </c>
    </row>
    <row r="50" spans="1:13" ht="76.5" customHeight="1" x14ac:dyDescent="0.25">
      <c r="A50" s="7" t="s">
        <v>215</v>
      </c>
      <c r="B50" s="15" t="s">
        <v>30</v>
      </c>
      <c r="C50" s="16" t="s">
        <v>216</v>
      </c>
      <c r="D50" s="17" t="s">
        <v>151</v>
      </c>
      <c r="E50" s="8" t="s">
        <v>217</v>
      </c>
      <c r="F50" s="10">
        <v>44197</v>
      </c>
      <c r="G50" s="19">
        <v>24054252</v>
      </c>
      <c r="H50" s="7" t="s">
        <v>61</v>
      </c>
      <c r="I50" s="7"/>
      <c r="J50" s="7"/>
      <c r="K50" s="10">
        <v>44197</v>
      </c>
      <c r="L50" s="10">
        <v>44561</v>
      </c>
      <c r="M50" s="13" t="str">
        <f t="shared" si="2"/>
        <v>24%</v>
      </c>
    </row>
    <row r="51" spans="1:13" ht="76.5" customHeight="1" x14ac:dyDescent="0.25">
      <c r="A51" s="7" t="s">
        <v>218</v>
      </c>
      <c r="B51" s="15" t="s">
        <v>30</v>
      </c>
      <c r="C51" s="16" t="s">
        <v>219</v>
      </c>
      <c r="D51" s="17" t="s">
        <v>220</v>
      </c>
      <c r="E51" s="8" t="s">
        <v>221</v>
      </c>
      <c r="F51" s="10">
        <v>44197</v>
      </c>
      <c r="G51" s="19">
        <v>2816016</v>
      </c>
      <c r="H51" s="7" t="s">
        <v>61</v>
      </c>
      <c r="I51" s="7"/>
      <c r="J51" s="7"/>
      <c r="K51" s="10">
        <v>44197</v>
      </c>
      <c r="L51" s="10">
        <v>44561</v>
      </c>
      <c r="M51" s="13" t="str">
        <f t="shared" si="2"/>
        <v>24%</v>
      </c>
    </row>
    <row r="52" spans="1:13" ht="76.5" customHeight="1" x14ac:dyDescent="0.25">
      <c r="A52" s="7" t="s">
        <v>222</v>
      </c>
      <c r="B52" s="15" t="s">
        <v>30</v>
      </c>
      <c r="C52" s="16" t="s">
        <v>223</v>
      </c>
      <c r="D52" s="17" t="s">
        <v>224</v>
      </c>
      <c r="E52" s="8" t="s">
        <v>225</v>
      </c>
      <c r="F52" s="10">
        <v>44197</v>
      </c>
      <c r="G52" s="19">
        <v>2035692</v>
      </c>
      <c r="H52" s="7" t="s">
        <v>61</v>
      </c>
      <c r="I52" s="7"/>
      <c r="J52" s="7"/>
      <c r="K52" s="10">
        <v>44197</v>
      </c>
      <c r="L52" s="10">
        <v>44561</v>
      </c>
      <c r="M52" s="13" t="str">
        <f t="shared" si="2"/>
        <v>24%</v>
      </c>
    </row>
    <row r="53" spans="1:13" ht="76.5" customHeight="1" x14ac:dyDescent="0.25">
      <c r="A53" s="7" t="s">
        <v>226</v>
      </c>
      <c r="B53" s="15" t="s">
        <v>30</v>
      </c>
      <c r="C53" s="16" t="s">
        <v>227</v>
      </c>
      <c r="D53" s="17" t="s">
        <v>228</v>
      </c>
      <c r="E53" s="8" t="s">
        <v>229</v>
      </c>
      <c r="F53" s="10">
        <v>44197</v>
      </c>
      <c r="G53" s="19">
        <v>50774400</v>
      </c>
      <c r="H53" s="7" t="s">
        <v>61</v>
      </c>
      <c r="I53" s="7"/>
      <c r="J53" s="7"/>
      <c r="K53" s="10">
        <v>44197</v>
      </c>
      <c r="L53" s="10">
        <v>44561</v>
      </c>
      <c r="M53" s="13" t="str">
        <f t="shared" si="2"/>
        <v>24%</v>
      </c>
    </row>
    <row r="54" spans="1:13" ht="76.5" customHeight="1" x14ac:dyDescent="0.25">
      <c r="A54" s="7" t="s">
        <v>230</v>
      </c>
      <c r="B54" s="15" t="s">
        <v>30</v>
      </c>
      <c r="C54" s="16" t="s">
        <v>231</v>
      </c>
      <c r="D54" s="17" t="s">
        <v>232</v>
      </c>
      <c r="E54" s="8" t="s">
        <v>233</v>
      </c>
      <c r="F54" s="10">
        <v>44197</v>
      </c>
      <c r="G54" s="19">
        <v>62727804</v>
      </c>
      <c r="H54" s="7" t="s">
        <v>61</v>
      </c>
      <c r="I54" s="7"/>
      <c r="J54" s="7"/>
      <c r="K54" s="10">
        <v>44197</v>
      </c>
      <c r="L54" s="10">
        <v>44561</v>
      </c>
      <c r="M54" s="13" t="str">
        <f t="shared" si="2"/>
        <v>24%</v>
      </c>
    </row>
    <row r="55" spans="1:13" ht="76.5" customHeight="1" x14ac:dyDescent="0.25">
      <c r="A55" s="7" t="s">
        <v>234</v>
      </c>
      <c r="B55" s="15" t="s">
        <v>30</v>
      </c>
      <c r="C55" s="16" t="s">
        <v>235</v>
      </c>
      <c r="D55" s="17" t="s">
        <v>236</v>
      </c>
      <c r="E55" s="8" t="s">
        <v>237</v>
      </c>
      <c r="F55" s="10">
        <v>44197</v>
      </c>
      <c r="G55" s="19">
        <v>45905340</v>
      </c>
      <c r="H55" s="7" t="s">
        <v>61</v>
      </c>
      <c r="I55" s="7"/>
      <c r="J55" s="7"/>
      <c r="K55" s="10">
        <v>44197</v>
      </c>
      <c r="L55" s="10">
        <v>44561</v>
      </c>
      <c r="M55" s="13" t="str">
        <f t="shared" si="2"/>
        <v>24%</v>
      </c>
    </row>
    <row r="56" spans="1:13" ht="76.5" customHeight="1" x14ac:dyDescent="0.25">
      <c r="A56" s="7" t="s">
        <v>238</v>
      </c>
      <c r="B56" s="15" t="s">
        <v>30</v>
      </c>
      <c r="C56" s="16" t="s">
        <v>239</v>
      </c>
      <c r="D56" s="17" t="s">
        <v>240</v>
      </c>
      <c r="E56" s="8" t="s">
        <v>241</v>
      </c>
      <c r="F56" s="10">
        <v>44197</v>
      </c>
      <c r="G56" s="19">
        <v>147084000</v>
      </c>
      <c r="H56" s="7" t="s">
        <v>61</v>
      </c>
      <c r="I56" s="7"/>
      <c r="J56" s="7"/>
      <c r="K56" s="10">
        <v>44197</v>
      </c>
      <c r="L56" s="10">
        <v>44561</v>
      </c>
      <c r="M56" s="13" t="str">
        <f t="shared" si="2"/>
        <v>24%</v>
      </c>
    </row>
    <row r="57" spans="1:13" ht="76.5" customHeight="1" x14ac:dyDescent="0.25">
      <c r="A57" s="7" t="s">
        <v>242</v>
      </c>
      <c r="B57" s="15" t="s">
        <v>30</v>
      </c>
      <c r="C57" s="16" t="s">
        <v>243</v>
      </c>
      <c r="D57" s="17" t="s">
        <v>244</v>
      </c>
      <c r="E57" s="8" t="s">
        <v>245</v>
      </c>
      <c r="F57" s="10">
        <v>44204</v>
      </c>
      <c r="G57" s="19">
        <v>2761260</v>
      </c>
      <c r="H57" s="7" t="s">
        <v>246</v>
      </c>
      <c r="I57" s="7"/>
      <c r="J57" s="7"/>
      <c r="K57" s="10">
        <v>44205</v>
      </c>
      <c r="L57" s="10">
        <v>44561</v>
      </c>
      <c r="M57" s="13" t="str">
        <f t="shared" si="2"/>
        <v>23%</v>
      </c>
    </row>
    <row r="58" spans="1:13" ht="76.5" customHeight="1" x14ac:dyDescent="0.25">
      <c r="A58" s="7" t="s">
        <v>247</v>
      </c>
      <c r="B58" s="15" t="s">
        <v>248</v>
      </c>
      <c r="C58" s="16" t="s">
        <v>249</v>
      </c>
      <c r="D58" s="17" t="s">
        <v>250</v>
      </c>
      <c r="E58" s="8" t="s">
        <v>251</v>
      </c>
      <c r="F58" s="10">
        <v>44204</v>
      </c>
      <c r="G58" s="19">
        <v>697488482</v>
      </c>
      <c r="H58" s="7" t="s">
        <v>252</v>
      </c>
      <c r="I58" s="7"/>
      <c r="J58" s="7"/>
      <c r="K58" s="10">
        <v>44204</v>
      </c>
      <c r="L58" s="10">
        <v>44555</v>
      </c>
      <c r="M58" s="13" t="str">
        <f t="shared" si="2"/>
        <v>23%</v>
      </c>
    </row>
    <row r="59" spans="1:13" ht="76.5" customHeight="1" x14ac:dyDescent="0.25">
      <c r="A59" s="7" t="s">
        <v>253</v>
      </c>
      <c r="B59" s="15" t="s">
        <v>30</v>
      </c>
      <c r="C59" s="16" t="s">
        <v>172</v>
      </c>
      <c r="D59" s="17" t="s">
        <v>144</v>
      </c>
      <c r="E59" s="8" t="s">
        <v>254</v>
      </c>
      <c r="F59" s="10">
        <v>44208</v>
      </c>
      <c r="G59" s="19">
        <v>44246328</v>
      </c>
      <c r="H59" s="7"/>
      <c r="I59" s="7"/>
      <c r="J59" s="7"/>
      <c r="K59" s="10">
        <v>44208</v>
      </c>
      <c r="L59" s="10">
        <v>44561</v>
      </c>
      <c r="M59" s="13" t="str">
        <f t="shared" si="2"/>
        <v>22%</v>
      </c>
    </row>
    <row r="60" spans="1:13" ht="76.5" customHeight="1" x14ac:dyDescent="0.25">
      <c r="A60" s="7" t="s">
        <v>255</v>
      </c>
      <c r="B60" s="15" t="s">
        <v>256</v>
      </c>
      <c r="C60" s="16" t="s">
        <v>257</v>
      </c>
      <c r="D60" s="17" t="s">
        <v>258</v>
      </c>
      <c r="E60" s="8" t="s">
        <v>259</v>
      </c>
      <c r="F60" s="10">
        <v>44208</v>
      </c>
      <c r="G60" s="19">
        <v>6998349250</v>
      </c>
      <c r="H60" s="7" t="s">
        <v>260</v>
      </c>
      <c r="I60" s="7"/>
      <c r="J60" s="7"/>
      <c r="K60" s="10">
        <v>44210</v>
      </c>
      <c r="L60" s="10">
        <v>44561</v>
      </c>
      <c r="M60" s="13" t="str">
        <f t="shared" si="2"/>
        <v>22%</v>
      </c>
    </row>
    <row r="61" spans="1:13" ht="76.5" customHeight="1" x14ac:dyDescent="0.25">
      <c r="A61" s="7" t="s">
        <v>261</v>
      </c>
      <c r="B61" s="15" t="s">
        <v>138</v>
      </c>
      <c r="C61" s="16" t="s">
        <v>262</v>
      </c>
      <c r="D61" s="17" t="s">
        <v>263</v>
      </c>
      <c r="E61" s="8" t="s">
        <v>264</v>
      </c>
      <c r="F61" s="10">
        <v>44209</v>
      </c>
      <c r="G61" s="19">
        <v>107879618</v>
      </c>
      <c r="H61" s="7" t="s">
        <v>265</v>
      </c>
      <c r="I61" s="7"/>
      <c r="J61" s="7"/>
      <c r="K61" s="10">
        <v>44214</v>
      </c>
      <c r="L61" s="10">
        <v>44547</v>
      </c>
      <c r="M61" s="13" t="str">
        <f t="shared" si="2"/>
        <v>22%</v>
      </c>
    </row>
    <row r="62" spans="1:13" ht="76.5" customHeight="1" x14ac:dyDescent="0.25">
      <c r="A62" s="7" t="s">
        <v>266</v>
      </c>
      <c r="B62" s="15" t="s">
        <v>267</v>
      </c>
      <c r="C62" s="16" t="s">
        <v>268</v>
      </c>
      <c r="D62" s="17" t="s">
        <v>269</v>
      </c>
      <c r="E62" s="8" t="s">
        <v>270</v>
      </c>
      <c r="F62" s="10">
        <v>44209</v>
      </c>
      <c r="G62" s="19">
        <v>809580000</v>
      </c>
      <c r="H62" s="7" t="s">
        <v>271</v>
      </c>
      <c r="I62" s="7"/>
      <c r="J62" s="7"/>
      <c r="K62" s="10">
        <v>44209</v>
      </c>
      <c r="L62" s="10">
        <v>44561</v>
      </c>
      <c r="M62" s="13" t="str">
        <f t="shared" si="2"/>
        <v>22%</v>
      </c>
    </row>
    <row r="63" spans="1:13" ht="76.5" customHeight="1" x14ac:dyDescent="0.25">
      <c r="A63" s="7" t="s">
        <v>272</v>
      </c>
      <c r="B63" s="15" t="s">
        <v>273</v>
      </c>
      <c r="C63" s="16" t="s">
        <v>274</v>
      </c>
      <c r="D63" s="17">
        <v>43187554</v>
      </c>
      <c r="E63" s="8" t="s">
        <v>275</v>
      </c>
      <c r="F63" s="10">
        <v>44211</v>
      </c>
      <c r="G63" s="19">
        <v>47300000</v>
      </c>
      <c r="H63" s="7" t="s">
        <v>265</v>
      </c>
      <c r="I63" s="7"/>
      <c r="J63" s="7"/>
      <c r="K63" s="10">
        <v>44214</v>
      </c>
      <c r="L63" s="10">
        <v>44547</v>
      </c>
      <c r="M63" s="13" t="str">
        <f t="shared" si="2"/>
        <v>22%</v>
      </c>
    </row>
    <row r="64" spans="1:13" ht="76.5" customHeight="1" x14ac:dyDescent="0.25">
      <c r="A64" s="7" t="s">
        <v>276</v>
      </c>
      <c r="B64" s="15" t="s">
        <v>277</v>
      </c>
      <c r="C64" s="16" t="s">
        <v>278</v>
      </c>
      <c r="D64" s="17" t="s">
        <v>279</v>
      </c>
      <c r="E64" s="8" t="s">
        <v>280</v>
      </c>
      <c r="F64" s="10">
        <v>44211</v>
      </c>
      <c r="G64" s="19">
        <v>340277530</v>
      </c>
      <c r="H64" s="7" t="s">
        <v>265</v>
      </c>
      <c r="I64" s="7"/>
      <c r="J64" s="7"/>
      <c r="K64" s="10">
        <v>44214</v>
      </c>
      <c r="L64" s="10">
        <v>44547</v>
      </c>
      <c r="M64" s="13" t="str">
        <f t="shared" si="2"/>
        <v>22%</v>
      </c>
    </row>
    <row r="65" spans="1:13" ht="76.5" customHeight="1" x14ac:dyDescent="0.25">
      <c r="A65" s="7" t="s">
        <v>281</v>
      </c>
      <c r="B65" s="15" t="s">
        <v>30</v>
      </c>
      <c r="C65" s="16" t="s">
        <v>282</v>
      </c>
      <c r="D65" s="17" t="s">
        <v>283</v>
      </c>
      <c r="E65" s="8" t="s">
        <v>284</v>
      </c>
      <c r="F65" s="10">
        <v>44211</v>
      </c>
      <c r="G65" s="19">
        <v>1418318</v>
      </c>
      <c r="H65" s="7" t="s">
        <v>285</v>
      </c>
      <c r="I65" s="7"/>
      <c r="J65" s="7"/>
      <c r="K65" s="10">
        <v>44213</v>
      </c>
      <c r="L65" s="10">
        <v>44561</v>
      </c>
      <c r="M65" s="13" t="str">
        <f t="shared" si="2"/>
        <v>21%</v>
      </c>
    </row>
    <row r="66" spans="1:13" ht="76.5" customHeight="1" x14ac:dyDescent="0.25">
      <c r="A66" s="7" t="s">
        <v>286</v>
      </c>
      <c r="B66" s="15" t="s">
        <v>287</v>
      </c>
      <c r="C66" s="16" t="s">
        <v>288</v>
      </c>
      <c r="D66" s="17" t="s">
        <v>289</v>
      </c>
      <c r="E66" s="8" t="s">
        <v>290</v>
      </c>
      <c r="F66" s="10">
        <v>44211</v>
      </c>
      <c r="G66" s="19">
        <v>1200000000</v>
      </c>
      <c r="H66" s="7" t="s">
        <v>291</v>
      </c>
      <c r="I66" s="7"/>
      <c r="J66" s="7"/>
      <c r="K66" s="10">
        <v>44214</v>
      </c>
      <c r="L66" s="10">
        <v>44552</v>
      </c>
      <c r="M66" s="13" t="str">
        <f t="shared" si="2"/>
        <v>21%</v>
      </c>
    </row>
    <row r="67" spans="1:13" ht="76.5" customHeight="1" x14ac:dyDescent="0.25">
      <c r="A67" s="7" t="s">
        <v>292</v>
      </c>
      <c r="B67" s="15" t="s">
        <v>30</v>
      </c>
      <c r="C67" s="16" t="s">
        <v>293</v>
      </c>
      <c r="D67" s="17" t="s">
        <v>294</v>
      </c>
      <c r="E67" s="8" t="s">
        <v>295</v>
      </c>
      <c r="F67" s="10">
        <v>44211</v>
      </c>
      <c r="G67" s="19">
        <v>112455000</v>
      </c>
      <c r="H67" s="7" t="s">
        <v>67</v>
      </c>
      <c r="I67" s="7"/>
      <c r="J67" s="7"/>
      <c r="K67" s="10">
        <v>44211</v>
      </c>
      <c r="L67" s="10">
        <v>44391</v>
      </c>
      <c r="M67" s="13" t="str">
        <f t="shared" si="2"/>
        <v>42%</v>
      </c>
    </row>
    <row r="68" spans="1:13" ht="76.5" customHeight="1" x14ac:dyDescent="0.25">
      <c r="A68" s="7" t="s">
        <v>296</v>
      </c>
      <c r="B68" s="15" t="s">
        <v>277</v>
      </c>
      <c r="C68" s="16" t="s">
        <v>297</v>
      </c>
      <c r="D68" s="17" t="s">
        <v>298</v>
      </c>
      <c r="E68" s="8" t="s">
        <v>299</v>
      </c>
      <c r="F68" s="10">
        <v>44211</v>
      </c>
      <c r="G68" s="19">
        <v>118450000</v>
      </c>
      <c r="H68" s="7" t="s">
        <v>300</v>
      </c>
      <c r="I68" s="7"/>
      <c r="J68" s="7"/>
      <c r="K68" s="10">
        <v>44214</v>
      </c>
      <c r="L68" s="10">
        <v>44537</v>
      </c>
      <c r="M68" s="13" t="str">
        <f t="shared" si="2"/>
        <v>22%</v>
      </c>
    </row>
    <row r="69" spans="1:13" ht="76.5" customHeight="1" x14ac:dyDescent="0.25">
      <c r="A69" s="7" t="s">
        <v>301</v>
      </c>
      <c r="B69" s="15" t="s">
        <v>256</v>
      </c>
      <c r="C69" s="16" t="s">
        <v>302</v>
      </c>
      <c r="D69" s="17" t="s">
        <v>303</v>
      </c>
      <c r="E69" s="8" t="s">
        <v>304</v>
      </c>
      <c r="F69" s="10">
        <v>44211</v>
      </c>
      <c r="G69" s="19">
        <v>1131200700</v>
      </c>
      <c r="H69" s="7"/>
      <c r="I69" s="7"/>
      <c r="J69" s="7"/>
      <c r="K69" s="10">
        <v>44214</v>
      </c>
      <c r="L69" s="10">
        <v>44547</v>
      </c>
      <c r="M69" s="13" t="str">
        <f t="shared" si="2"/>
        <v>22%</v>
      </c>
    </row>
    <row r="70" spans="1:13" ht="76.5" customHeight="1" x14ac:dyDescent="0.25">
      <c r="A70" s="7" t="s">
        <v>305</v>
      </c>
      <c r="B70" s="15" t="s">
        <v>30</v>
      </c>
      <c r="C70" s="16" t="s">
        <v>306</v>
      </c>
      <c r="D70" s="17" t="s">
        <v>307</v>
      </c>
      <c r="E70" s="8" t="s">
        <v>299</v>
      </c>
      <c r="F70" s="10">
        <v>44211</v>
      </c>
      <c r="G70" s="19">
        <v>118450000</v>
      </c>
      <c r="H70" s="7" t="s">
        <v>308</v>
      </c>
      <c r="I70" s="7"/>
      <c r="J70" s="7"/>
      <c r="K70" s="10">
        <v>44214</v>
      </c>
      <c r="L70" s="10">
        <v>44554</v>
      </c>
      <c r="M70" s="13" t="str">
        <f t="shared" si="2"/>
        <v>21%</v>
      </c>
    </row>
    <row r="71" spans="1:13" ht="76.5" customHeight="1" x14ac:dyDescent="0.25">
      <c r="A71" s="7" t="s">
        <v>309</v>
      </c>
      <c r="B71" s="15" t="s">
        <v>277</v>
      </c>
      <c r="C71" s="16" t="s">
        <v>310</v>
      </c>
      <c r="D71" s="17" t="s">
        <v>311</v>
      </c>
      <c r="E71" s="8" t="s">
        <v>312</v>
      </c>
      <c r="F71" s="10">
        <v>44214</v>
      </c>
      <c r="G71" s="19">
        <v>857569987</v>
      </c>
      <c r="H71" s="7" t="s">
        <v>313</v>
      </c>
      <c r="I71" s="7"/>
      <c r="J71" s="7"/>
      <c r="K71" s="10">
        <v>44214</v>
      </c>
      <c r="L71" s="10">
        <v>44456</v>
      </c>
      <c r="M71" s="13" t="str">
        <f t="shared" si="2"/>
        <v>30%</v>
      </c>
    </row>
    <row r="72" spans="1:13" ht="76.5" customHeight="1" x14ac:dyDescent="0.25">
      <c r="A72" s="7" t="s">
        <v>314</v>
      </c>
      <c r="B72" s="15" t="s">
        <v>183</v>
      </c>
      <c r="C72" s="16" t="s">
        <v>315</v>
      </c>
      <c r="D72" s="17" t="s">
        <v>316</v>
      </c>
      <c r="E72" s="8" t="s">
        <v>317</v>
      </c>
      <c r="F72" s="10">
        <v>44214</v>
      </c>
      <c r="G72" s="19">
        <v>921883721</v>
      </c>
      <c r="H72" s="7" t="s">
        <v>318</v>
      </c>
      <c r="I72" s="7"/>
      <c r="J72" s="7"/>
      <c r="K72" s="10">
        <v>44214</v>
      </c>
      <c r="L72" s="10">
        <v>44561</v>
      </c>
      <c r="M72" s="13" t="str">
        <f t="shared" si="2"/>
        <v>21%</v>
      </c>
    </row>
    <row r="73" spans="1:13" ht="76.5" customHeight="1" x14ac:dyDescent="0.25">
      <c r="A73" s="7" t="s">
        <v>319</v>
      </c>
      <c r="B73" s="15" t="s">
        <v>248</v>
      </c>
      <c r="C73" s="16" t="s">
        <v>320</v>
      </c>
      <c r="D73" s="17" t="s">
        <v>258</v>
      </c>
      <c r="E73" s="8" t="s">
        <v>321</v>
      </c>
      <c r="F73" s="10">
        <v>44214</v>
      </c>
      <c r="G73" s="19">
        <v>293594900</v>
      </c>
      <c r="H73" s="7" t="s">
        <v>322</v>
      </c>
      <c r="I73" s="7"/>
      <c r="J73" s="7"/>
      <c r="K73" s="10">
        <v>44214</v>
      </c>
      <c r="L73" s="10">
        <v>44547</v>
      </c>
      <c r="M73" s="13" t="str">
        <f t="shared" si="2"/>
        <v>22%</v>
      </c>
    </row>
    <row r="74" spans="1:13" ht="76.5" customHeight="1" x14ac:dyDescent="0.25">
      <c r="A74" s="7" t="s">
        <v>323</v>
      </c>
      <c r="B74" s="15" t="s">
        <v>16</v>
      </c>
      <c r="C74" s="16" t="s">
        <v>324</v>
      </c>
      <c r="D74" s="17" t="s">
        <v>325</v>
      </c>
      <c r="E74" s="8" t="s">
        <v>326</v>
      </c>
      <c r="F74" s="10">
        <v>44214</v>
      </c>
      <c r="G74" s="19">
        <v>69296000</v>
      </c>
      <c r="H74" s="7" t="s">
        <v>327</v>
      </c>
      <c r="I74" s="7"/>
      <c r="J74" s="7"/>
      <c r="K74" s="10">
        <v>44214</v>
      </c>
      <c r="L74" s="10">
        <v>44558</v>
      </c>
      <c r="M74" s="13" t="str">
        <f t="shared" si="2"/>
        <v>21%</v>
      </c>
    </row>
    <row r="75" spans="1:13" ht="76.5" customHeight="1" x14ac:dyDescent="0.25">
      <c r="A75" s="7" t="s">
        <v>328</v>
      </c>
      <c r="B75" s="15" t="s">
        <v>329</v>
      </c>
      <c r="C75" s="16" t="s">
        <v>330</v>
      </c>
      <c r="D75" s="17" t="s">
        <v>331</v>
      </c>
      <c r="E75" s="8" t="s">
        <v>332</v>
      </c>
      <c r="F75" s="10">
        <v>44218</v>
      </c>
      <c r="G75" s="19">
        <v>48385781</v>
      </c>
      <c r="H75" s="7" t="s">
        <v>333</v>
      </c>
      <c r="I75" s="7"/>
      <c r="J75" s="7"/>
      <c r="K75" s="10">
        <v>44220</v>
      </c>
      <c r="L75" s="10">
        <v>44347</v>
      </c>
      <c r="M75" s="13" t="str">
        <f t="shared" si="2"/>
        <v>52%</v>
      </c>
    </row>
    <row r="76" spans="1:13" ht="76.5" customHeight="1" x14ac:dyDescent="0.25">
      <c r="A76" s="7" t="s">
        <v>334</v>
      </c>
      <c r="B76" s="15" t="s">
        <v>335</v>
      </c>
      <c r="C76" s="16" t="s">
        <v>336</v>
      </c>
      <c r="D76" s="17" t="s">
        <v>337</v>
      </c>
      <c r="E76" s="8" t="s">
        <v>338</v>
      </c>
      <c r="F76" s="10">
        <v>44218</v>
      </c>
      <c r="G76" s="19">
        <v>95119080</v>
      </c>
      <c r="H76" s="7" t="s">
        <v>339</v>
      </c>
      <c r="I76" s="7"/>
      <c r="J76" s="7"/>
      <c r="K76" s="10">
        <v>44224</v>
      </c>
      <c r="L76" s="10">
        <v>44282</v>
      </c>
      <c r="M76" s="13" t="str">
        <f t="shared" si="2"/>
        <v>100%</v>
      </c>
    </row>
    <row r="77" spans="1:13" ht="76.5" customHeight="1" x14ac:dyDescent="0.25">
      <c r="A77" s="7" t="s">
        <v>340</v>
      </c>
      <c r="B77" s="15" t="s">
        <v>341</v>
      </c>
      <c r="C77" s="16" t="s">
        <v>342</v>
      </c>
      <c r="D77" s="17" t="s">
        <v>343</v>
      </c>
      <c r="E77" s="8" t="s">
        <v>344</v>
      </c>
      <c r="F77" s="10">
        <v>44221</v>
      </c>
      <c r="G77" s="19">
        <v>66000000</v>
      </c>
      <c r="H77" s="7" t="s">
        <v>322</v>
      </c>
      <c r="I77" s="7"/>
      <c r="J77" s="7"/>
      <c r="K77" s="10">
        <v>44222</v>
      </c>
      <c r="L77" s="10">
        <v>44555</v>
      </c>
      <c r="M77" s="13" t="str">
        <f t="shared" si="2"/>
        <v>19%</v>
      </c>
    </row>
    <row r="78" spans="1:13" ht="76.5" customHeight="1" x14ac:dyDescent="0.25">
      <c r="A78" s="7" t="s">
        <v>345</v>
      </c>
      <c r="B78" s="15" t="s">
        <v>287</v>
      </c>
      <c r="C78" s="16" t="s">
        <v>346</v>
      </c>
      <c r="D78" s="17" t="s">
        <v>347</v>
      </c>
      <c r="E78" s="8" t="s">
        <v>348</v>
      </c>
      <c r="F78" s="10">
        <v>44221</v>
      </c>
      <c r="G78" s="19">
        <v>49500000</v>
      </c>
      <c r="H78" s="7" t="s">
        <v>322</v>
      </c>
      <c r="I78" s="7"/>
      <c r="J78" s="7"/>
      <c r="K78" s="10">
        <v>44222</v>
      </c>
      <c r="L78" s="10">
        <v>44555</v>
      </c>
      <c r="M78" s="13" t="str">
        <f t="shared" si="2"/>
        <v>19%</v>
      </c>
    </row>
    <row r="79" spans="1:13" ht="76.5" customHeight="1" x14ac:dyDescent="0.25">
      <c r="A79" s="7" t="s">
        <v>349</v>
      </c>
      <c r="B79" s="15" t="s">
        <v>350</v>
      </c>
      <c r="C79" s="16" t="s">
        <v>351</v>
      </c>
      <c r="D79" s="17" t="s">
        <v>352</v>
      </c>
      <c r="E79" s="8" t="s">
        <v>353</v>
      </c>
      <c r="F79" s="10">
        <v>44222</v>
      </c>
      <c r="G79" s="19">
        <v>55581652</v>
      </c>
      <c r="H79" s="7" t="s">
        <v>354</v>
      </c>
      <c r="I79" s="7"/>
      <c r="J79" s="7"/>
      <c r="K79" s="10">
        <v>44223</v>
      </c>
      <c r="L79" s="10">
        <v>44553</v>
      </c>
      <c r="M79" s="13" t="str">
        <f t="shared" si="2"/>
        <v>19%</v>
      </c>
    </row>
    <row r="80" spans="1:13" ht="76.5" customHeight="1" x14ac:dyDescent="0.25">
      <c r="A80" s="7" t="s">
        <v>355</v>
      </c>
      <c r="B80" s="15" t="s">
        <v>103</v>
      </c>
      <c r="C80" s="16" t="s">
        <v>356</v>
      </c>
      <c r="D80" s="17" t="s">
        <v>357</v>
      </c>
      <c r="E80" s="8" t="s">
        <v>358</v>
      </c>
      <c r="F80" s="10">
        <v>44223</v>
      </c>
      <c r="G80" s="19">
        <v>18087168</v>
      </c>
      <c r="H80" s="7" t="s">
        <v>61</v>
      </c>
      <c r="I80" s="7"/>
      <c r="J80" s="7"/>
      <c r="K80" s="10">
        <v>44223</v>
      </c>
      <c r="L80" s="10">
        <v>44587</v>
      </c>
      <c r="M80" s="13" t="str">
        <f t="shared" si="2"/>
        <v>17%</v>
      </c>
    </row>
    <row r="81" spans="1:13" ht="76.5" customHeight="1" x14ac:dyDescent="0.25">
      <c r="A81" s="7" t="s">
        <v>359</v>
      </c>
      <c r="B81" s="15" t="s">
        <v>360</v>
      </c>
      <c r="C81" s="16" t="s">
        <v>361</v>
      </c>
      <c r="D81" s="17" t="s">
        <v>362</v>
      </c>
      <c r="E81" s="8" t="s">
        <v>363</v>
      </c>
      <c r="F81" s="10">
        <v>44223</v>
      </c>
      <c r="G81" s="19">
        <v>595526201</v>
      </c>
      <c r="H81" s="7" t="s">
        <v>364</v>
      </c>
      <c r="I81" s="7"/>
      <c r="J81" s="7"/>
      <c r="K81" s="10">
        <v>44228</v>
      </c>
      <c r="L81" s="10">
        <v>44547</v>
      </c>
      <c r="M81" s="13" t="str">
        <f t="shared" si="2"/>
        <v>18%</v>
      </c>
    </row>
    <row r="82" spans="1:13" ht="76.5" customHeight="1" x14ac:dyDescent="0.25">
      <c r="A82" s="7" t="s">
        <v>365</v>
      </c>
      <c r="B82" s="15" t="s">
        <v>96</v>
      </c>
      <c r="C82" s="16" t="s">
        <v>366</v>
      </c>
      <c r="D82" s="17" t="s">
        <v>367</v>
      </c>
      <c r="E82" s="8" t="s">
        <v>368</v>
      </c>
      <c r="F82" s="10">
        <v>44223</v>
      </c>
      <c r="G82" s="19">
        <v>31460000</v>
      </c>
      <c r="H82" s="7" t="s">
        <v>322</v>
      </c>
      <c r="I82" s="7"/>
      <c r="J82" s="7"/>
      <c r="K82" s="10">
        <v>44223</v>
      </c>
      <c r="L82" s="10">
        <v>44556</v>
      </c>
      <c r="M82" s="13" t="str">
        <f t="shared" si="2"/>
        <v>19%</v>
      </c>
    </row>
    <row r="83" spans="1:13" ht="76.5" customHeight="1" x14ac:dyDescent="0.25">
      <c r="A83" s="7" t="s">
        <v>369</v>
      </c>
      <c r="B83" s="15" t="s">
        <v>96</v>
      </c>
      <c r="C83" s="16" t="s">
        <v>370</v>
      </c>
      <c r="D83" s="17" t="s">
        <v>371</v>
      </c>
      <c r="E83" s="8" t="s">
        <v>372</v>
      </c>
      <c r="F83" s="10">
        <v>44224</v>
      </c>
      <c r="G83" s="19">
        <v>60236275</v>
      </c>
      <c r="H83" s="7" t="s">
        <v>322</v>
      </c>
      <c r="I83" s="7"/>
      <c r="J83" s="7"/>
      <c r="K83" s="10">
        <v>44225</v>
      </c>
      <c r="L83" s="10">
        <v>44558</v>
      </c>
      <c r="M83" s="13" t="str">
        <f t="shared" si="2"/>
        <v>18%</v>
      </c>
    </row>
    <row r="84" spans="1:13" ht="76.5" customHeight="1" x14ac:dyDescent="0.25">
      <c r="A84" s="7" t="s">
        <v>373</v>
      </c>
      <c r="B84" s="15" t="s">
        <v>277</v>
      </c>
      <c r="C84" s="16" t="s">
        <v>374</v>
      </c>
      <c r="D84" s="17" t="s">
        <v>375</v>
      </c>
      <c r="E84" s="8" t="s">
        <v>376</v>
      </c>
      <c r="F84" s="10">
        <v>44224</v>
      </c>
      <c r="G84" s="19">
        <v>93689852</v>
      </c>
      <c r="H84" s="7" t="s">
        <v>313</v>
      </c>
      <c r="I84" s="7"/>
      <c r="J84" s="7"/>
      <c r="K84" s="10">
        <v>44228</v>
      </c>
      <c r="L84" s="10">
        <v>44469</v>
      </c>
      <c r="M84" s="13" t="str">
        <f t="shared" si="2"/>
        <v>24%</v>
      </c>
    </row>
    <row r="85" spans="1:13" ht="76.5" customHeight="1" x14ac:dyDescent="0.25">
      <c r="A85" s="7" t="s">
        <v>377</v>
      </c>
      <c r="B85" s="15" t="s">
        <v>287</v>
      </c>
      <c r="C85" s="16" t="s">
        <v>378</v>
      </c>
      <c r="D85" s="17" t="s">
        <v>379</v>
      </c>
      <c r="E85" s="8" t="s">
        <v>380</v>
      </c>
      <c r="F85" s="10">
        <v>44224</v>
      </c>
      <c r="G85" s="19">
        <v>49500000</v>
      </c>
      <c r="H85" s="7" t="s">
        <v>322</v>
      </c>
      <c r="I85" s="7"/>
      <c r="J85" s="7"/>
      <c r="K85" s="10">
        <v>44225</v>
      </c>
      <c r="L85" s="10">
        <v>44558</v>
      </c>
      <c r="M85" s="13" t="str">
        <f t="shared" si="2"/>
        <v>18%</v>
      </c>
    </row>
    <row r="86" spans="1:13" ht="76.5" customHeight="1" x14ac:dyDescent="0.25">
      <c r="A86" s="7" t="s">
        <v>381</v>
      </c>
      <c r="B86" s="15" t="s">
        <v>96</v>
      </c>
      <c r="C86" s="16" t="s">
        <v>382</v>
      </c>
      <c r="D86" s="17" t="s">
        <v>383</v>
      </c>
      <c r="E86" s="8" t="s">
        <v>384</v>
      </c>
      <c r="F86" s="10">
        <v>44224</v>
      </c>
      <c r="G86" s="19">
        <v>60236275</v>
      </c>
      <c r="H86" s="7" t="s">
        <v>322</v>
      </c>
      <c r="I86" s="7"/>
      <c r="J86" s="7"/>
      <c r="K86" s="10">
        <v>44225</v>
      </c>
      <c r="L86" s="10">
        <v>44558</v>
      </c>
      <c r="M86" s="13" t="str">
        <f t="shared" si="2"/>
        <v>18%</v>
      </c>
    </row>
    <row r="87" spans="1:13" ht="76.5" customHeight="1" x14ac:dyDescent="0.25">
      <c r="A87" s="7" t="s">
        <v>385</v>
      </c>
      <c r="B87" s="15" t="s">
        <v>386</v>
      </c>
      <c r="C87" s="16" t="s">
        <v>387</v>
      </c>
      <c r="D87" s="17" t="s">
        <v>388</v>
      </c>
      <c r="E87" s="8" t="s">
        <v>372</v>
      </c>
      <c r="F87" s="10">
        <v>44224</v>
      </c>
      <c r="G87" s="19">
        <v>60236275</v>
      </c>
      <c r="H87" s="7" t="s">
        <v>322</v>
      </c>
      <c r="I87" s="7"/>
      <c r="J87" s="7"/>
      <c r="K87" s="10">
        <v>44225</v>
      </c>
      <c r="L87" s="10">
        <v>44558</v>
      </c>
      <c r="M87" s="13" t="str">
        <f t="shared" si="2"/>
        <v>18%</v>
      </c>
    </row>
    <row r="88" spans="1:13" ht="76.5" customHeight="1" x14ac:dyDescent="0.25">
      <c r="A88" s="7" t="s">
        <v>389</v>
      </c>
      <c r="B88" s="15" t="s">
        <v>386</v>
      </c>
      <c r="C88" s="16" t="s">
        <v>390</v>
      </c>
      <c r="D88" s="17" t="s">
        <v>391</v>
      </c>
      <c r="E88" s="8" t="s">
        <v>392</v>
      </c>
      <c r="F88" s="10">
        <v>44224</v>
      </c>
      <c r="G88" s="19">
        <v>72600000</v>
      </c>
      <c r="H88" s="7" t="s">
        <v>322</v>
      </c>
      <c r="I88" s="7"/>
      <c r="J88" s="7"/>
      <c r="K88" s="10">
        <v>44228</v>
      </c>
      <c r="L88" s="10">
        <v>44561</v>
      </c>
      <c r="M88" s="13" t="str">
        <f t="shared" si="2"/>
        <v>17%</v>
      </c>
    </row>
    <row r="89" spans="1:13" ht="76.5" customHeight="1" x14ac:dyDescent="0.25">
      <c r="A89" s="7" t="s">
        <v>393</v>
      </c>
      <c r="B89" s="15" t="s">
        <v>386</v>
      </c>
      <c r="C89" s="16" t="s">
        <v>394</v>
      </c>
      <c r="D89" s="17" t="s">
        <v>395</v>
      </c>
      <c r="E89" s="8" t="s">
        <v>372</v>
      </c>
      <c r="F89" s="10">
        <v>44225</v>
      </c>
      <c r="G89" s="19">
        <v>72600000</v>
      </c>
      <c r="H89" s="7" t="s">
        <v>322</v>
      </c>
      <c r="I89" s="7"/>
      <c r="J89" s="7"/>
      <c r="K89" s="10">
        <v>44228</v>
      </c>
      <c r="L89" s="10">
        <v>44561</v>
      </c>
      <c r="M89" s="13" t="str">
        <f t="shared" si="2"/>
        <v>17%</v>
      </c>
    </row>
    <row r="90" spans="1:13" ht="76.5" customHeight="1" x14ac:dyDescent="0.25">
      <c r="A90" s="7" t="s">
        <v>396</v>
      </c>
      <c r="B90" s="15" t="s">
        <v>256</v>
      </c>
      <c r="C90" s="16" t="s">
        <v>397</v>
      </c>
      <c r="D90" s="17" t="s">
        <v>398</v>
      </c>
      <c r="E90" s="8" t="s">
        <v>399</v>
      </c>
      <c r="F90" s="10">
        <v>44225</v>
      </c>
      <c r="G90" s="19">
        <v>4139170150</v>
      </c>
      <c r="H90" s="7" t="s">
        <v>322</v>
      </c>
      <c r="I90" s="7"/>
      <c r="J90" s="7"/>
      <c r="K90" s="10">
        <v>44228</v>
      </c>
      <c r="L90" s="10">
        <v>44561</v>
      </c>
      <c r="M90" s="13" t="str">
        <f t="shared" si="2"/>
        <v>17%</v>
      </c>
    </row>
    <row r="91" spans="1:13" ht="76.5" customHeight="1" x14ac:dyDescent="0.25">
      <c r="A91" s="7" t="s">
        <v>400</v>
      </c>
      <c r="B91" s="15" t="s">
        <v>287</v>
      </c>
      <c r="C91" s="16" t="s">
        <v>401</v>
      </c>
      <c r="D91" s="17" t="s">
        <v>402</v>
      </c>
      <c r="E91" s="8" t="s">
        <v>403</v>
      </c>
      <c r="F91" s="10">
        <v>44225</v>
      </c>
      <c r="G91" s="19">
        <v>500000000</v>
      </c>
      <c r="H91" s="7" t="s">
        <v>404</v>
      </c>
      <c r="I91" s="7"/>
      <c r="J91" s="7"/>
      <c r="K91" s="10">
        <v>44228</v>
      </c>
      <c r="L91" s="10">
        <v>44552</v>
      </c>
      <c r="M91" s="13" t="str">
        <f t="shared" si="2"/>
        <v>18%</v>
      </c>
    </row>
    <row r="92" spans="1:13" ht="76.5" customHeight="1" x14ac:dyDescent="0.25">
      <c r="A92" s="7" t="s">
        <v>405</v>
      </c>
      <c r="B92" s="15" t="s">
        <v>287</v>
      </c>
      <c r="C92" s="16" t="s">
        <v>406</v>
      </c>
      <c r="D92" s="17" t="s">
        <v>407</v>
      </c>
      <c r="E92" s="8" t="s">
        <v>408</v>
      </c>
      <c r="F92" s="10">
        <v>44225</v>
      </c>
      <c r="G92" s="19">
        <v>38500000</v>
      </c>
      <c r="H92" s="7" t="s">
        <v>322</v>
      </c>
      <c r="I92" s="7"/>
      <c r="J92" s="7"/>
      <c r="K92" s="10">
        <v>44225</v>
      </c>
      <c r="L92" s="10">
        <v>44558</v>
      </c>
      <c r="M92" s="13" t="str">
        <f t="shared" si="2"/>
        <v>18%</v>
      </c>
    </row>
    <row r="93" spans="1:13" ht="76.5" customHeight="1" x14ac:dyDescent="0.25">
      <c r="A93" s="7" t="s">
        <v>409</v>
      </c>
      <c r="B93" s="15" t="s">
        <v>287</v>
      </c>
      <c r="C93" s="16" t="s">
        <v>410</v>
      </c>
      <c r="D93" s="17" t="s">
        <v>411</v>
      </c>
      <c r="E93" s="8" t="s">
        <v>412</v>
      </c>
      <c r="F93" s="10">
        <v>44225</v>
      </c>
      <c r="G93" s="19">
        <v>38500000</v>
      </c>
      <c r="H93" s="7" t="s">
        <v>322</v>
      </c>
      <c r="I93" s="7"/>
      <c r="J93" s="7"/>
      <c r="K93" s="10">
        <v>44228</v>
      </c>
      <c r="L93" s="10">
        <v>44561</v>
      </c>
      <c r="M93" s="13" t="str">
        <f t="shared" si="2"/>
        <v>17%</v>
      </c>
    </row>
    <row r="94" spans="1:13" ht="76.5" customHeight="1" x14ac:dyDescent="0.25">
      <c r="A94" s="7" t="s">
        <v>413</v>
      </c>
      <c r="B94" s="15" t="s">
        <v>256</v>
      </c>
      <c r="C94" s="16" t="s">
        <v>414</v>
      </c>
      <c r="D94" s="17" t="s">
        <v>398</v>
      </c>
      <c r="E94" s="8" t="s">
        <v>415</v>
      </c>
      <c r="F94" s="10">
        <v>44225</v>
      </c>
      <c r="G94" s="19">
        <v>1433188950</v>
      </c>
      <c r="H94" s="7" t="s">
        <v>322</v>
      </c>
      <c r="I94" s="7"/>
      <c r="J94" s="7"/>
      <c r="K94" s="10">
        <v>44228</v>
      </c>
      <c r="L94" s="10">
        <v>44561</v>
      </c>
      <c r="M94" s="13" t="str">
        <f t="shared" si="2"/>
        <v>17%</v>
      </c>
    </row>
    <row r="95" spans="1:13" ht="76.5" customHeight="1" x14ac:dyDescent="0.25">
      <c r="A95" s="7" t="s">
        <v>416</v>
      </c>
      <c r="B95" s="15" t="s">
        <v>287</v>
      </c>
      <c r="C95" s="16" t="s">
        <v>417</v>
      </c>
      <c r="D95" s="17" t="s">
        <v>418</v>
      </c>
      <c r="E95" s="8" t="s">
        <v>419</v>
      </c>
      <c r="F95" s="10">
        <v>44225</v>
      </c>
      <c r="G95" s="19">
        <v>49500000</v>
      </c>
      <c r="H95" s="7" t="s">
        <v>322</v>
      </c>
      <c r="I95" s="7"/>
      <c r="J95" s="7"/>
      <c r="K95" s="10">
        <v>44228</v>
      </c>
      <c r="L95" s="10">
        <v>44561</v>
      </c>
      <c r="M95" s="13" t="str">
        <f t="shared" ref="M95:M158" si="3">IF((ROUND((($N$29-$K95)/(EDATE($L95,0)-$K95)*100),2))&gt;100,"100%",CONCATENATE((ROUND((($N$29-$K95)/(EDATE($L95,0)-$K95)*100),0)),"%"))</f>
        <v>17%</v>
      </c>
    </row>
    <row r="96" spans="1:13" ht="76.5" customHeight="1" x14ac:dyDescent="0.25">
      <c r="A96" s="7" t="s">
        <v>420</v>
      </c>
      <c r="B96" s="15" t="s">
        <v>421</v>
      </c>
      <c r="C96" s="16" t="s">
        <v>422</v>
      </c>
      <c r="D96" s="17" t="s">
        <v>423</v>
      </c>
      <c r="E96" s="8" t="s">
        <v>424</v>
      </c>
      <c r="F96" s="10">
        <v>44228</v>
      </c>
      <c r="G96" s="19">
        <v>1299999984</v>
      </c>
      <c r="H96" s="7" t="s">
        <v>425</v>
      </c>
      <c r="I96" s="7"/>
      <c r="J96" s="7"/>
      <c r="K96" s="10">
        <v>44228</v>
      </c>
      <c r="L96" s="10">
        <v>44545</v>
      </c>
      <c r="M96" s="13" t="str">
        <f t="shared" si="3"/>
        <v>18%</v>
      </c>
    </row>
    <row r="97" spans="1:13" ht="76.5" customHeight="1" x14ac:dyDescent="0.25">
      <c r="A97" s="7" t="s">
        <v>426</v>
      </c>
      <c r="B97" s="15" t="s">
        <v>96</v>
      </c>
      <c r="C97" s="16" t="s">
        <v>427</v>
      </c>
      <c r="D97" s="17" t="s">
        <v>428</v>
      </c>
      <c r="E97" s="8" t="s">
        <v>429</v>
      </c>
      <c r="F97" s="10">
        <v>44228</v>
      </c>
      <c r="G97" s="19">
        <v>72600000</v>
      </c>
      <c r="H97" s="7" t="s">
        <v>322</v>
      </c>
      <c r="I97" s="7"/>
      <c r="J97" s="7"/>
      <c r="K97" s="10">
        <v>44228</v>
      </c>
      <c r="L97" s="10">
        <v>44561</v>
      </c>
      <c r="M97" s="13" t="str">
        <f t="shared" si="3"/>
        <v>17%</v>
      </c>
    </row>
    <row r="98" spans="1:13" ht="76.5" customHeight="1" x14ac:dyDescent="0.25">
      <c r="A98" s="7" t="s">
        <v>430</v>
      </c>
      <c r="B98" s="15" t="s">
        <v>30</v>
      </c>
      <c r="C98" s="16" t="s">
        <v>431</v>
      </c>
      <c r="D98" s="17" t="s">
        <v>432</v>
      </c>
      <c r="E98" s="8" t="s">
        <v>433</v>
      </c>
      <c r="F98" s="10">
        <v>44228</v>
      </c>
      <c r="G98" s="19">
        <v>48000000</v>
      </c>
      <c r="H98" s="7" t="s">
        <v>434</v>
      </c>
      <c r="I98" s="7"/>
      <c r="J98" s="7"/>
      <c r="K98" s="10">
        <v>44228</v>
      </c>
      <c r="L98" s="10">
        <v>44554</v>
      </c>
      <c r="M98" s="13" t="str">
        <f t="shared" si="3"/>
        <v>18%</v>
      </c>
    </row>
    <row r="99" spans="1:13" ht="76.5" customHeight="1" x14ac:dyDescent="0.25">
      <c r="A99" s="7" t="s">
        <v>435</v>
      </c>
      <c r="B99" s="15" t="s">
        <v>436</v>
      </c>
      <c r="C99" s="16" t="s">
        <v>437</v>
      </c>
      <c r="D99" s="17" t="s">
        <v>438</v>
      </c>
      <c r="E99" s="8" t="s">
        <v>439</v>
      </c>
      <c r="F99" s="10">
        <v>44228</v>
      </c>
      <c r="G99" s="19">
        <v>1702334409</v>
      </c>
      <c r="H99" s="7" t="s">
        <v>440</v>
      </c>
      <c r="I99" s="7"/>
      <c r="J99" s="7"/>
      <c r="K99" s="10">
        <v>44229</v>
      </c>
      <c r="L99" s="10">
        <v>44561</v>
      </c>
      <c r="M99" s="13" t="str">
        <f t="shared" si="3"/>
        <v>17%</v>
      </c>
    </row>
    <row r="100" spans="1:13" ht="76.5" customHeight="1" x14ac:dyDescent="0.25">
      <c r="A100" s="7" t="s">
        <v>441</v>
      </c>
      <c r="B100" s="15" t="s">
        <v>96</v>
      </c>
      <c r="C100" s="16" t="s">
        <v>442</v>
      </c>
      <c r="D100" s="17" t="s">
        <v>443</v>
      </c>
      <c r="E100" s="8" t="s">
        <v>444</v>
      </c>
      <c r="F100" s="10">
        <v>44228</v>
      </c>
      <c r="G100" s="19">
        <v>72600000</v>
      </c>
      <c r="H100" s="7" t="s">
        <v>322</v>
      </c>
      <c r="I100" s="7"/>
      <c r="J100" s="7"/>
      <c r="K100" s="10">
        <v>44228</v>
      </c>
      <c r="L100" s="10">
        <v>44561</v>
      </c>
      <c r="M100" s="13" t="str">
        <f t="shared" si="3"/>
        <v>17%</v>
      </c>
    </row>
    <row r="101" spans="1:13" ht="76.5" customHeight="1" x14ac:dyDescent="0.25">
      <c r="A101" s="7" t="s">
        <v>445</v>
      </c>
      <c r="B101" s="15" t="s">
        <v>436</v>
      </c>
      <c r="C101" s="16" t="s">
        <v>446</v>
      </c>
      <c r="D101" s="17" t="s">
        <v>447</v>
      </c>
      <c r="E101" s="8" t="s">
        <v>448</v>
      </c>
      <c r="F101" s="10">
        <v>44228</v>
      </c>
      <c r="G101" s="19">
        <v>1561907068</v>
      </c>
      <c r="H101" s="7" t="s">
        <v>322</v>
      </c>
      <c r="I101" s="7"/>
      <c r="J101" s="7"/>
      <c r="K101" s="10">
        <v>44228</v>
      </c>
      <c r="L101" s="10">
        <v>44561</v>
      </c>
      <c r="M101" s="13" t="str">
        <f t="shared" si="3"/>
        <v>17%</v>
      </c>
    </row>
    <row r="102" spans="1:13" ht="76.5" customHeight="1" x14ac:dyDescent="0.25">
      <c r="A102" s="7" t="s">
        <v>449</v>
      </c>
      <c r="B102" s="15" t="s">
        <v>138</v>
      </c>
      <c r="C102" s="16" t="s">
        <v>450</v>
      </c>
      <c r="D102" s="17" t="s">
        <v>140</v>
      </c>
      <c r="E102" s="8" t="s">
        <v>451</v>
      </c>
      <c r="F102" s="10">
        <v>44228</v>
      </c>
      <c r="G102" s="19">
        <v>833327275</v>
      </c>
      <c r="H102" s="7" t="s">
        <v>322</v>
      </c>
      <c r="I102" s="7"/>
      <c r="J102" s="7"/>
      <c r="K102" s="10">
        <v>44228</v>
      </c>
      <c r="L102" s="10">
        <v>44561</v>
      </c>
      <c r="M102" s="13" t="str">
        <f t="shared" si="3"/>
        <v>17%</v>
      </c>
    </row>
    <row r="103" spans="1:13" ht="76.5" customHeight="1" x14ac:dyDescent="0.25">
      <c r="A103" s="7" t="s">
        <v>452</v>
      </c>
      <c r="B103" s="15" t="s">
        <v>138</v>
      </c>
      <c r="C103" s="16" t="s">
        <v>453</v>
      </c>
      <c r="D103" s="17" t="s">
        <v>454</v>
      </c>
      <c r="E103" s="8" t="s">
        <v>455</v>
      </c>
      <c r="F103" s="10">
        <v>44228</v>
      </c>
      <c r="G103" s="19">
        <v>130900000</v>
      </c>
      <c r="H103" s="7" t="s">
        <v>300</v>
      </c>
      <c r="I103" s="7"/>
      <c r="J103" s="7"/>
      <c r="K103" s="10">
        <v>44228</v>
      </c>
      <c r="L103" s="10">
        <v>44551</v>
      </c>
      <c r="M103" s="13" t="str">
        <f t="shared" si="3"/>
        <v>18%</v>
      </c>
    </row>
    <row r="104" spans="1:13" ht="76.5" customHeight="1" x14ac:dyDescent="0.25">
      <c r="A104" s="7" t="s">
        <v>456</v>
      </c>
      <c r="B104" s="15" t="s">
        <v>138</v>
      </c>
      <c r="C104" s="16" t="s">
        <v>457</v>
      </c>
      <c r="D104" s="17" t="s">
        <v>458</v>
      </c>
      <c r="E104" s="8" t="s">
        <v>459</v>
      </c>
      <c r="F104" s="10">
        <v>44229</v>
      </c>
      <c r="G104" s="19">
        <v>160000000</v>
      </c>
      <c r="H104" s="7" t="s">
        <v>404</v>
      </c>
      <c r="I104" s="7"/>
      <c r="J104" s="7"/>
      <c r="K104" s="10">
        <v>44230</v>
      </c>
      <c r="L104" s="10">
        <v>44554</v>
      </c>
      <c r="M104" s="13" t="str">
        <f t="shared" si="3"/>
        <v>17%</v>
      </c>
    </row>
    <row r="105" spans="1:13" ht="76.5" customHeight="1" x14ac:dyDescent="0.25">
      <c r="A105" s="7" t="s">
        <v>460</v>
      </c>
      <c r="B105" s="15" t="s">
        <v>341</v>
      </c>
      <c r="C105" s="16" t="s">
        <v>461</v>
      </c>
      <c r="D105" s="17" t="s">
        <v>462</v>
      </c>
      <c r="E105" s="8" t="s">
        <v>463</v>
      </c>
      <c r="F105" s="10">
        <v>44230</v>
      </c>
      <c r="G105" s="19">
        <v>870220000</v>
      </c>
      <c r="H105" s="7" t="s">
        <v>464</v>
      </c>
      <c r="I105" s="7"/>
      <c r="J105" s="7"/>
      <c r="K105" s="10">
        <v>44235</v>
      </c>
      <c r="L105" s="10">
        <v>44537</v>
      </c>
      <c r="M105" s="13" t="str">
        <f t="shared" si="3"/>
        <v>17%</v>
      </c>
    </row>
    <row r="106" spans="1:13" ht="76.5" customHeight="1" x14ac:dyDescent="0.25">
      <c r="A106" s="7" t="s">
        <v>465</v>
      </c>
      <c r="B106" s="15" t="s">
        <v>30</v>
      </c>
      <c r="C106" s="16" t="s">
        <v>466</v>
      </c>
      <c r="D106" s="17" t="s">
        <v>467</v>
      </c>
      <c r="E106" s="8" t="s">
        <v>468</v>
      </c>
      <c r="F106" s="10">
        <v>44230</v>
      </c>
      <c r="G106" s="19">
        <v>49500000</v>
      </c>
      <c r="H106" s="7" t="s">
        <v>469</v>
      </c>
      <c r="I106" s="7"/>
      <c r="J106" s="7"/>
      <c r="K106" s="10">
        <v>44231</v>
      </c>
      <c r="L106" s="10">
        <v>44553</v>
      </c>
      <c r="M106" s="13" t="str">
        <f t="shared" si="3"/>
        <v>17%</v>
      </c>
    </row>
    <row r="107" spans="1:13" ht="76.5" customHeight="1" x14ac:dyDescent="0.25">
      <c r="A107" s="7" t="s">
        <v>470</v>
      </c>
      <c r="B107" s="15" t="s">
        <v>471</v>
      </c>
      <c r="C107" s="16" t="s">
        <v>472</v>
      </c>
      <c r="D107" s="17" t="s">
        <v>473</v>
      </c>
      <c r="E107" s="8" t="s">
        <v>474</v>
      </c>
      <c r="F107" s="10">
        <v>44230</v>
      </c>
      <c r="G107" s="19">
        <v>37683333</v>
      </c>
      <c r="H107" s="7" t="s">
        <v>475</v>
      </c>
      <c r="I107" s="7"/>
      <c r="J107" s="7"/>
      <c r="K107" s="10">
        <v>44231</v>
      </c>
      <c r="L107" s="10">
        <v>44557</v>
      </c>
      <c r="M107" s="13" t="str">
        <f t="shared" si="3"/>
        <v>17%</v>
      </c>
    </row>
    <row r="108" spans="1:13" ht="76.5" customHeight="1" x14ac:dyDescent="0.25">
      <c r="A108" s="7" t="s">
        <v>476</v>
      </c>
      <c r="B108" s="15" t="s">
        <v>477</v>
      </c>
      <c r="C108" s="16" t="s">
        <v>478</v>
      </c>
      <c r="D108" s="17" t="s">
        <v>479</v>
      </c>
      <c r="E108" s="8" t="s">
        <v>480</v>
      </c>
      <c r="F108" s="10">
        <v>44231</v>
      </c>
      <c r="G108" s="19">
        <v>3769245640</v>
      </c>
      <c r="H108" s="7"/>
      <c r="I108" s="7"/>
      <c r="J108" s="7"/>
      <c r="K108" s="10">
        <v>44231</v>
      </c>
      <c r="L108" s="10">
        <v>44561</v>
      </c>
      <c r="M108" s="13" t="str">
        <f t="shared" si="3"/>
        <v>17%</v>
      </c>
    </row>
    <row r="109" spans="1:13" ht="76.5" customHeight="1" x14ac:dyDescent="0.25">
      <c r="A109" s="7" t="s">
        <v>481</v>
      </c>
      <c r="B109" s="15" t="s">
        <v>477</v>
      </c>
      <c r="C109" s="16" t="s">
        <v>482</v>
      </c>
      <c r="D109" s="17" t="s">
        <v>479</v>
      </c>
      <c r="E109" s="8" t="s">
        <v>483</v>
      </c>
      <c r="F109" s="10">
        <v>44231</v>
      </c>
      <c r="G109" s="19">
        <v>4650434588</v>
      </c>
      <c r="H109" s="7"/>
      <c r="I109" s="7"/>
      <c r="J109" s="7"/>
      <c r="K109" s="10">
        <v>44231</v>
      </c>
      <c r="L109" s="10">
        <v>44561</v>
      </c>
      <c r="M109" s="13" t="str">
        <f t="shared" si="3"/>
        <v>17%</v>
      </c>
    </row>
    <row r="110" spans="1:13" ht="76.5" customHeight="1" x14ac:dyDescent="0.25">
      <c r="A110" s="7" t="s">
        <v>484</v>
      </c>
      <c r="B110" s="15" t="s">
        <v>16</v>
      </c>
      <c r="C110" s="16" t="s">
        <v>485</v>
      </c>
      <c r="D110" s="17" t="s">
        <v>486</v>
      </c>
      <c r="E110" s="8" t="s">
        <v>487</v>
      </c>
      <c r="F110" s="10">
        <v>44232</v>
      </c>
      <c r="G110" s="19">
        <v>52800000</v>
      </c>
      <c r="H110" s="7" t="s">
        <v>488</v>
      </c>
      <c r="I110" s="7"/>
      <c r="J110" s="7"/>
      <c r="K110" s="10">
        <v>44235</v>
      </c>
      <c r="L110" s="10">
        <v>44554</v>
      </c>
      <c r="M110" s="13" t="str">
        <f t="shared" si="3"/>
        <v>16%</v>
      </c>
    </row>
    <row r="111" spans="1:13" ht="76.5" customHeight="1" x14ac:dyDescent="0.25">
      <c r="A111" s="7" t="s">
        <v>489</v>
      </c>
      <c r="B111" s="15" t="s">
        <v>287</v>
      </c>
      <c r="C111" s="16" t="s">
        <v>490</v>
      </c>
      <c r="D111" s="17" t="s">
        <v>491</v>
      </c>
      <c r="E111" s="8" t="s">
        <v>492</v>
      </c>
      <c r="F111" s="10">
        <v>44232</v>
      </c>
      <c r="G111" s="19">
        <v>210000000</v>
      </c>
      <c r="H111" s="7" t="s">
        <v>493</v>
      </c>
      <c r="I111" s="7"/>
      <c r="J111" s="7"/>
      <c r="K111" s="10">
        <v>44232</v>
      </c>
      <c r="L111" s="10">
        <v>44554</v>
      </c>
      <c r="M111" s="13" t="str">
        <f t="shared" si="3"/>
        <v>17%</v>
      </c>
    </row>
    <row r="112" spans="1:13" ht="76.5" customHeight="1" x14ac:dyDescent="0.25">
      <c r="A112" s="7" t="s">
        <v>494</v>
      </c>
      <c r="B112" s="15" t="s">
        <v>138</v>
      </c>
      <c r="C112" s="16" t="s">
        <v>495</v>
      </c>
      <c r="D112" s="17" t="s">
        <v>496</v>
      </c>
      <c r="E112" s="8" t="s">
        <v>497</v>
      </c>
      <c r="F112" s="10">
        <v>44235</v>
      </c>
      <c r="G112" s="19">
        <v>161792400</v>
      </c>
      <c r="H112" s="7" t="s">
        <v>488</v>
      </c>
      <c r="I112" s="7"/>
      <c r="J112" s="7"/>
      <c r="K112" s="10">
        <v>44235</v>
      </c>
      <c r="L112" s="10">
        <v>44554</v>
      </c>
      <c r="M112" s="13" t="str">
        <f t="shared" si="3"/>
        <v>16%</v>
      </c>
    </row>
    <row r="113" spans="1:13" ht="76.5" customHeight="1" x14ac:dyDescent="0.25">
      <c r="A113" s="7" t="s">
        <v>498</v>
      </c>
      <c r="B113" s="15" t="s">
        <v>350</v>
      </c>
      <c r="C113" s="16" t="s">
        <v>499</v>
      </c>
      <c r="D113" s="17" t="s">
        <v>135</v>
      </c>
      <c r="E113" s="8" t="s">
        <v>500</v>
      </c>
      <c r="F113" s="10">
        <v>44235</v>
      </c>
      <c r="G113" s="19">
        <v>1400000000</v>
      </c>
      <c r="H113" s="7" t="s">
        <v>501</v>
      </c>
      <c r="I113" s="7"/>
      <c r="J113" s="7"/>
      <c r="K113" s="10">
        <v>44237</v>
      </c>
      <c r="L113" s="10">
        <v>44561</v>
      </c>
      <c r="M113" s="13" t="str">
        <f t="shared" si="3"/>
        <v>15%</v>
      </c>
    </row>
    <row r="114" spans="1:13" ht="76.5" customHeight="1" x14ac:dyDescent="0.25">
      <c r="A114" s="7" t="s">
        <v>502</v>
      </c>
      <c r="B114" s="15" t="s">
        <v>503</v>
      </c>
      <c r="C114" s="16" t="s">
        <v>504</v>
      </c>
      <c r="D114" s="17" t="s">
        <v>505</v>
      </c>
      <c r="E114" s="8" t="s">
        <v>506</v>
      </c>
      <c r="F114" s="10">
        <v>44235</v>
      </c>
      <c r="G114" s="19">
        <v>73920000</v>
      </c>
      <c r="H114" s="7" t="s">
        <v>488</v>
      </c>
      <c r="I114" s="7"/>
      <c r="J114" s="7"/>
      <c r="K114" s="10">
        <v>44235</v>
      </c>
      <c r="L114" s="10">
        <v>44554</v>
      </c>
      <c r="M114" s="13" t="str">
        <f t="shared" si="3"/>
        <v>16%</v>
      </c>
    </row>
    <row r="115" spans="1:13" ht="76.5" customHeight="1" x14ac:dyDescent="0.25">
      <c r="A115" s="7" t="s">
        <v>507</v>
      </c>
      <c r="B115" s="15" t="s">
        <v>16</v>
      </c>
      <c r="C115" s="16" t="s">
        <v>508</v>
      </c>
      <c r="D115" s="17" t="s">
        <v>509</v>
      </c>
      <c r="E115" s="8" t="s">
        <v>510</v>
      </c>
      <c r="F115" s="10">
        <v>44235</v>
      </c>
      <c r="G115" s="19">
        <v>55968000</v>
      </c>
      <c r="H115" s="7" t="s">
        <v>488</v>
      </c>
      <c r="I115" s="7"/>
      <c r="J115" s="7"/>
      <c r="K115" s="10">
        <v>44235</v>
      </c>
      <c r="L115" s="10">
        <v>44554</v>
      </c>
      <c r="M115" s="13" t="str">
        <f t="shared" si="3"/>
        <v>16%</v>
      </c>
    </row>
    <row r="116" spans="1:13" ht="76.5" customHeight="1" x14ac:dyDescent="0.25">
      <c r="A116" s="7" t="s">
        <v>511</v>
      </c>
      <c r="B116" s="15" t="s">
        <v>16</v>
      </c>
      <c r="C116" s="16" t="s">
        <v>512</v>
      </c>
      <c r="D116" s="17" t="s">
        <v>513</v>
      </c>
      <c r="E116" s="8" t="s">
        <v>514</v>
      </c>
      <c r="F116" s="10">
        <v>44235</v>
      </c>
      <c r="G116" s="19">
        <v>38016000</v>
      </c>
      <c r="H116" s="7" t="s">
        <v>488</v>
      </c>
      <c r="I116" s="7"/>
      <c r="J116" s="7"/>
      <c r="K116" s="10">
        <v>44235</v>
      </c>
      <c r="L116" s="10">
        <v>44554</v>
      </c>
      <c r="M116" s="13" t="str">
        <f t="shared" si="3"/>
        <v>16%</v>
      </c>
    </row>
    <row r="117" spans="1:13" ht="76.5" customHeight="1" x14ac:dyDescent="0.25">
      <c r="A117" s="7" t="s">
        <v>515</v>
      </c>
      <c r="B117" s="15" t="s">
        <v>16</v>
      </c>
      <c r="C117" s="16" t="s">
        <v>516</v>
      </c>
      <c r="D117" s="17" t="s">
        <v>517</v>
      </c>
      <c r="E117" s="8" t="s">
        <v>518</v>
      </c>
      <c r="F117" s="10">
        <v>44235</v>
      </c>
      <c r="G117" s="19">
        <v>52800000</v>
      </c>
      <c r="H117" s="7" t="s">
        <v>488</v>
      </c>
      <c r="I117" s="7"/>
      <c r="J117" s="7"/>
      <c r="K117" s="10">
        <v>44235</v>
      </c>
      <c r="L117" s="10">
        <v>44554</v>
      </c>
      <c r="M117" s="13" t="str">
        <f t="shared" si="3"/>
        <v>16%</v>
      </c>
    </row>
    <row r="118" spans="1:13" ht="76.5" customHeight="1" x14ac:dyDescent="0.25">
      <c r="A118" s="7" t="s">
        <v>519</v>
      </c>
      <c r="B118" s="15" t="s">
        <v>386</v>
      </c>
      <c r="C118" s="16" t="s">
        <v>520</v>
      </c>
      <c r="D118" s="17" t="s">
        <v>521</v>
      </c>
      <c r="E118" s="8" t="s">
        <v>522</v>
      </c>
      <c r="F118" s="10">
        <v>44235</v>
      </c>
      <c r="G118" s="19">
        <v>38846757</v>
      </c>
      <c r="H118" s="7" t="s">
        <v>488</v>
      </c>
      <c r="I118" s="7"/>
      <c r="J118" s="7"/>
      <c r="K118" s="10">
        <v>44235</v>
      </c>
      <c r="L118" s="10">
        <v>44554</v>
      </c>
      <c r="M118" s="13" t="str">
        <f t="shared" si="3"/>
        <v>16%</v>
      </c>
    </row>
    <row r="119" spans="1:13" ht="76.5" customHeight="1" x14ac:dyDescent="0.25">
      <c r="A119" s="7" t="s">
        <v>523</v>
      </c>
      <c r="B119" s="15" t="s">
        <v>74</v>
      </c>
      <c r="C119" s="16" t="s">
        <v>524</v>
      </c>
      <c r="D119" s="17" t="s">
        <v>525</v>
      </c>
      <c r="E119" s="8" t="s">
        <v>526</v>
      </c>
      <c r="F119" s="10">
        <v>44236</v>
      </c>
      <c r="G119" s="19">
        <v>631087762</v>
      </c>
      <c r="H119" s="7" t="s">
        <v>313</v>
      </c>
      <c r="I119" s="7"/>
      <c r="J119" s="7"/>
      <c r="K119" s="10">
        <v>44236</v>
      </c>
      <c r="L119" s="10">
        <v>44477</v>
      </c>
      <c r="M119" s="13" t="str">
        <f t="shared" si="3"/>
        <v>21%</v>
      </c>
    </row>
    <row r="120" spans="1:13" ht="76.5" customHeight="1" x14ac:dyDescent="0.25">
      <c r="A120" s="7" t="s">
        <v>527</v>
      </c>
      <c r="B120" s="15" t="s">
        <v>528</v>
      </c>
      <c r="C120" s="16" t="s">
        <v>529</v>
      </c>
      <c r="D120" s="17" t="s">
        <v>530</v>
      </c>
      <c r="E120" s="8" t="s">
        <v>531</v>
      </c>
      <c r="F120" s="10">
        <v>44236</v>
      </c>
      <c r="G120" s="19">
        <v>1012780461</v>
      </c>
      <c r="H120" s="7" t="s">
        <v>464</v>
      </c>
      <c r="I120" s="7"/>
      <c r="J120" s="7"/>
      <c r="K120" s="10">
        <v>44236</v>
      </c>
      <c r="L120" s="10">
        <v>44538</v>
      </c>
      <c r="M120" s="13" t="str">
        <f t="shared" si="3"/>
        <v>17%</v>
      </c>
    </row>
    <row r="121" spans="1:13" ht="76.5" customHeight="1" x14ac:dyDescent="0.25">
      <c r="A121" s="7" t="s">
        <v>532</v>
      </c>
      <c r="B121" s="15" t="s">
        <v>477</v>
      </c>
      <c r="C121" s="16" t="s">
        <v>478</v>
      </c>
      <c r="D121" s="17" t="s">
        <v>479</v>
      </c>
      <c r="E121" s="8" t="s">
        <v>533</v>
      </c>
      <c r="F121" s="10">
        <v>44236</v>
      </c>
      <c r="G121" s="19">
        <v>2245806861</v>
      </c>
      <c r="H121" s="7" t="s">
        <v>534</v>
      </c>
      <c r="I121" s="7"/>
      <c r="J121" s="7"/>
      <c r="K121" s="10">
        <v>44236</v>
      </c>
      <c r="L121" s="10">
        <v>44561</v>
      </c>
      <c r="M121" s="13" t="str">
        <f t="shared" si="3"/>
        <v>15%</v>
      </c>
    </row>
    <row r="122" spans="1:13" ht="76.5" customHeight="1" x14ac:dyDescent="0.25">
      <c r="A122" s="7" t="s">
        <v>535</v>
      </c>
      <c r="B122" s="15" t="s">
        <v>329</v>
      </c>
      <c r="C122" s="16" t="s">
        <v>478</v>
      </c>
      <c r="D122" s="17" t="s">
        <v>479</v>
      </c>
      <c r="E122" s="8" t="s">
        <v>536</v>
      </c>
      <c r="F122" s="10">
        <v>44236</v>
      </c>
      <c r="G122" s="19">
        <v>2245806861</v>
      </c>
      <c r="H122" s="7"/>
      <c r="I122" s="7"/>
      <c r="J122" s="7"/>
      <c r="K122" s="10">
        <v>44236</v>
      </c>
      <c r="L122" s="10">
        <v>44561</v>
      </c>
      <c r="M122" s="13" t="str">
        <f t="shared" si="3"/>
        <v>15%</v>
      </c>
    </row>
    <row r="123" spans="1:13" ht="76.5" customHeight="1" x14ac:dyDescent="0.25">
      <c r="A123" s="7" t="s">
        <v>537</v>
      </c>
      <c r="B123" s="15" t="s">
        <v>138</v>
      </c>
      <c r="C123" s="16" t="s">
        <v>538</v>
      </c>
      <c r="D123" s="17" t="s">
        <v>539</v>
      </c>
      <c r="E123" s="8" t="s">
        <v>540</v>
      </c>
      <c r="F123" s="10">
        <v>44236</v>
      </c>
      <c r="G123" s="19">
        <v>61800000</v>
      </c>
      <c r="H123" s="7" t="s">
        <v>541</v>
      </c>
      <c r="I123" s="7"/>
      <c r="J123" s="7"/>
      <c r="K123" s="10">
        <v>44237</v>
      </c>
      <c r="L123" s="10">
        <v>44539</v>
      </c>
      <c r="M123" s="13" t="str">
        <f t="shared" si="3"/>
        <v>16%</v>
      </c>
    </row>
    <row r="124" spans="1:13" ht="76.5" customHeight="1" x14ac:dyDescent="0.25">
      <c r="A124" s="7" t="s">
        <v>542</v>
      </c>
      <c r="B124" s="15" t="s">
        <v>543</v>
      </c>
      <c r="C124" s="16" t="s">
        <v>478</v>
      </c>
      <c r="D124" s="17" t="s">
        <v>479</v>
      </c>
      <c r="E124" s="8" t="s">
        <v>544</v>
      </c>
      <c r="F124" s="10">
        <v>44236</v>
      </c>
      <c r="G124" s="19">
        <v>1865106492</v>
      </c>
      <c r="H124" s="7"/>
      <c r="I124" s="7"/>
      <c r="J124" s="7"/>
      <c r="K124" s="10">
        <v>44236</v>
      </c>
      <c r="L124" s="10">
        <v>44561</v>
      </c>
      <c r="M124" s="13" t="str">
        <f t="shared" si="3"/>
        <v>15%</v>
      </c>
    </row>
    <row r="125" spans="1:13" ht="76.5" customHeight="1" x14ac:dyDescent="0.25">
      <c r="A125" s="7" t="s">
        <v>545</v>
      </c>
      <c r="B125" s="15" t="s">
        <v>546</v>
      </c>
      <c r="C125" s="16" t="s">
        <v>547</v>
      </c>
      <c r="D125" s="17" t="s">
        <v>548</v>
      </c>
      <c r="E125" s="8" t="s">
        <v>549</v>
      </c>
      <c r="F125" s="10">
        <v>44237</v>
      </c>
      <c r="G125" s="19">
        <v>399965647</v>
      </c>
      <c r="H125" s="7" t="s">
        <v>464</v>
      </c>
      <c r="I125" s="7"/>
      <c r="J125" s="7"/>
      <c r="K125" s="10">
        <v>44238</v>
      </c>
      <c r="L125" s="10">
        <v>44540</v>
      </c>
      <c r="M125" s="13" t="str">
        <f t="shared" si="3"/>
        <v>16%</v>
      </c>
    </row>
    <row r="126" spans="1:13" ht="76.5" customHeight="1" x14ac:dyDescent="0.25">
      <c r="A126" s="7" t="s">
        <v>550</v>
      </c>
      <c r="B126" s="15" t="s">
        <v>543</v>
      </c>
      <c r="C126" s="16" t="s">
        <v>478</v>
      </c>
      <c r="D126" s="17" t="s">
        <v>479</v>
      </c>
      <c r="E126" s="8" t="s">
        <v>551</v>
      </c>
      <c r="F126" s="10">
        <v>44237</v>
      </c>
      <c r="G126" s="19">
        <v>92311264</v>
      </c>
      <c r="H126" s="7"/>
      <c r="I126" s="7"/>
      <c r="J126" s="7"/>
      <c r="K126" s="10">
        <v>44237</v>
      </c>
      <c r="L126" s="10">
        <v>44561</v>
      </c>
      <c r="M126" s="13" t="str">
        <f t="shared" si="3"/>
        <v>15%</v>
      </c>
    </row>
    <row r="127" spans="1:13" ht="76.5" customHeight="1" x14ac:dyDescent="0.25">
      <c r="A127" s="7" t="s">
        <v>552</v>
      </c>
      <c r="B127" s="15" t="s">
        <v>543</v>
      </c>
      <c r="C127" s="16" t="s">
        <v>478</v>
      </c>
      <c r="D127" s="17" t="s">
        <v>479</v>
      </c>
      <c r="E127" s="8" t="s">
        <v>553</v>
      </c>
      <c r="F127" s="10">
        <v>44237</v>
      </c>
      <c r="G127" s="19">
        <v>1079916480</v>
      </c>
      <c r="H127" s="7"/>
      <c r="I127" s="7"/>
      <c r="J127" s="7"/>
      <c r="K127" s="10">
        <v>44237</v>
      </c>
      <c r="L127" s="10">
        <v>44561</v>
      </c>
      <c r="M127" s="13" t="str">
        <f t="shared" si="3"/>
        <v>15%</v>
      </c>
    </row>
    <row r="128" spans="1:13" ht="76.5" customHeight="1" x14ac:dyDescent="0.25">
      <c r="A128" s="7" t="s">
        <v>554</v>
      </c>
      <c r="B128" s="15" t="s">
        <v>543</v>
      </c>
      <c r="C128" s="16" t="s">
        <v>478</v>
      </c>
      <c r="D128" s="17" t="s">
        <v>479</v>
      </c>
      <c r="E128" s="8" t="s">
        <v>555</v>
      </c>
      <c r="F128" s="10">
        <v>44237</v>
      </c>
      <c r="G128" s="19">
        <v>1061674000</v>
      </c>
      <c r="H128" s="7"/>
      <c r="I128" s="7"/>
      <c r="J128" s="7"/>
      <c r="K128" s="10">
        <v>44237</v>
      </c>
      <c r="L128" s="10">
        <v>44561</v>
      </c>
      <c r="M128" s="13" t="str">
        <f t="shared" si="3"/>
        <v>15%</v>
      </c>
    </row>
    <row r="129" spans="1:13" ht="76.5" customHeight="1" x14ac:dyDescent="0.25">
      <c r="A129" s="7" t="s">
        <v>556</v>
      </c>
      <c r="B129" s="15" t="s">
        <v>543</v>
      </c>
      <c r="C129" s="16" t="s">
        <v>478</v>
      </c>
      <c r="D129" s="17" t="s">
        <v>479</v>
      </c>
      <c r="E129" s="8" t="s">
        <v>557</v>
      </c>
      <c r="F129" s="10">
        <v>44237</v>
      </c>
      <c r="G129" s="19">
        <v>320923890</v>
      </c>
      <c r="H129" s="7"/>
      <c r="I129" s="7"/>
      <c r="J129" s="7"/>
      <c r="K129" s="10">
        <v>44237</v>
      </c>
      <c r="L129" s="10">
        <v>44561</v>
      </c>
      <c r="M129" s="13" t="str">
        <f t="shared" si="3"/>
        <v>15%</v>
      </c>
    </row>
    <row r="130" spans="1:13" ht="76.5" customHeight="1" x14ac:dyDescent="0.25">
      <c r="A130" s="7" t="s">
        <v>558</v>
      </c>
      <c r="B130" s="15" t="s">
        <v>543</v>
      </c>
      <c r="C130" s="16" t="s">
        <v>478</v>
      </c>
      <c r="D130" s="17" t="s">
        <v>479</v>
      </c>
      <c r="E130" s="8" t="s">
        <v>559</v>
      </c>
      <c r="F130" s="10">
        <v>44237</v>
      </c>
      <c r="G130" s="19">
        <v>134817992</v>
      </c>
      <c r="H130" s="7"/>
      <c r="I130" s="7"/>
      <c r="J130" s="7"/>
      <c r="K130" s="10">
        <v>44237</v>
      </c>
      <c r="L130" s="10">
        <v>44561</v>
      </c>
      <c r="M130" s="13" t="str">
        <f t="shared" si="3"/>
        <v>15%</v>
      </c>
    </row>
    <row r="131" spans="1:13" ht="76.5" customHeight="1" x14ac:dyDescent="0.25">
      <c r="A131" s="7" t="s">
        <v>560</v>
      </c>
      <c r="B131" s="15" t="s">
        <v>543</v>
      </c>
      <c r="C131" s="16" t="s">
        <v>478</v>
      </c>
      <c r="D131" s="17" t="s">
        <v>479</v>
      </c>
      <c r="E131" s="8" t="s">
        <v>561</v>
      </c>
      <c r="F131" s="10">
        <v>44237</v>
      </c>
      <c r="G131" s="19">
        <v>408900570</v>
      </c>
      <c r="H131" s="7"/>
      <c r="I131" s="7"/>
      <c r="J131" s="7"/>
      <c r="K131" s="10">
        <v>44237</v>
      </c>
      <c r="L131" s="10">
        <v>44561</v>
      </c>
      <c r="M131" s="13" t="str">
        <f t="shared" si="3"/>
        <v>15%</v>
      </c>
    </row>
    <row r="132" spans="1:13" ht="76.5" customHeight="1" x14ac:dyDescent="0.25">
      <c r="A132" s="7" t="s">
        <v>562</v>
      </c>
      <c r="B132" s="15" t="s">
        <v>563</v>
      </c>
      <c r="C132" s="16" t="s">
        <v>564</v>
      </c>
      <c r="D132" s="17" t="s">
        <v>565</v>
      </c>
      <c r="E132" s="8" t="s">
        <v>566</v>
      </c>
      <c r="F132" s="10">
        <v>44237</v>
      </c>
      <c r="G132" s="19">
        <v>1653048142</v>
      </c>
      <c r="H132" s="7" t="s">
        <v>567</v>
      </c>
      <c r="I132" s="7"/>
      <c r="J132" s="7"/>
      <c r="K132" s="10">
        <v>44238</v>
      </c>
      <c r="L132" s="10">
        <v>44560</v>
      </c>
      <c r="M132" s="13" t="str">
        <f t="shared" si="3"/>
        <v>15%</v>
      </c>
    </row>
    <row r="133" spans="1:13" ht="76.5" customHeight="1" x14ac:dyDescent="0.25">
      <c r="A133" s="7" t="s">
        <v>568</v>
      </c>
      <c r="B133" s="15" t="s">
        <v>159</v>
      </c>
      <c r="C133" s="16" t="s">
        <v>569</v>
      </c>
      <c r="D133" s="17" t="s">
        <v>570</v>
      </c>
      <c r="E133" s="8" t="s">
        <v>571</v>
      </c>
      <c r="F133" s="10">
        <v>44237</v>
      </c>
      <c r="G133" s="19">
        <v>1936657000</v>
      </c>
      <c r="H133" s="7" t="s">
        <v>404</v>
      </c>
      <c r="I133" s="7"/>
      <c r="J133" s="7"/>
      <c r="K133" s="10">
        <v>44237</v>
      </c>
      <c r="L133" s="10">
        <v>44561</v>
      </c>
      <c r="M133" s="13" t="str">
        <f t="shared" si="3"/>
        <v>15%</v>
      </c>
    </row>
    <row r="134" spans="1:13" ht="76.5" customHeight="1" x14ac:dyDescent="0.25">
      <c r="A134" s="7" t="s">
        <v>572</v>
      </c>
      <c r="B134" s="15" t="s">
        <v>16</v>
      </c>
      <c r="C134" s="16" t="s">
        <v>91</v>
      </c>
      <c r="D134" s="17" t="s">
        <v>26</v>
      </c>
      <c r="E134" s="8" t="s">
        <v>573</v>
      </c>
      <c r="F134" s="10">
        <v>44238</v>
      </c>
      <c r="G134" s="19">
        <v>6315024362</v>
      </c>
      <c r="H134" s="7" t="s">
        <v>464</v>
      </c>
      <c r="I134" s="7"/>
      <c r="J134" s="7"/>
      <c r="K134" s="10">
        <v>44238</v>
      </c>
      <c r="L134" s="10">
        <v>44540</v>
      </c>
      <c r="M134" s="13" t="str">
        <f t="shared" si="3"/>
        <v>16%</v>
      </c>
    </row>
    <row r="135" spans="1:13" ht="76.5" customHeight="1" x14ac:dyDescent="0.25">
      <c r="A135" s="7" t="s">
        <v>574</v>
      </c>
      <c r="B135" s="15" t="s">
        <v>103</v>
      </c>
      <c r="C135" s="16" t="s">
        <v>575</v>
      </c>
      <c r="D135" s="17" t="s">
        <v>576</v>
      </c>
      <c r="E135" s="8" t="s">
        <v>577</v>
      </c>
      <c r="F135" s="10">
        <v>44238</v>
      </c>
      <c r="G135" s="19">
        <v>6675612</v>
      </c>
      <c r="H135" s="7" t="s">
        <v>106</v>
      </c>
      <c r="I135" s="7"/>
      <c r="J135" s="7"/>
      <c r="K135" s="10">
        <v>44238</v>
      </c>
      <c r="L135" s="10">
        <v>44602</v>
      </c>
      <c r="M135" s="13" t="str">
        <f t="shared" si="3"/>
        <v>13%</v>
      </c>
    </row>
    <row r="136" spans="1:13" ht="76.5" customHeight="1" x14ac:dyDescent="0.25">
      <c r="A136" s="7" t="s">
        <v>578</v>
      </c>
      <c r="B136" s="15" t="s">
        <v>287</v>
      </c>
      <c r="C136" s="16" t="s">
        <v>579</v>
      </c>
      <c r="D136" s="17" t="s">
        <v>580</v>
      </c>
      <c r="E136" s="8" t="s">
        <v>581</v>
      </c>
      <c r="F136" s="10">
        <v>44238</v>
      </c>
      <c r="G136" s="19">
        <v>26166662</v>
      </c>
      <c r="H136" s="7" t="s">
        <v>582</v>
      </c>
      <c r="I136" s="7"/>
      <c r="J136" s="7"/>
      <c r="K136" s="10">
        <v>44238</v>
      </c>
      <c r="L136" s="10">
        <v>44554</v>
      </c>
      <c r="M136" s="13" t="str">
        <f t="shared" si="3"/>
        <v>15%</v>
      </c>
    </row>
    <row r="137" spans="1:13" ht="76.5" customHeight="1" x14ac:dyDescent="0.25">
      <c r="A137" s="7" t="s">
        <v>583</v>
      </c>
      <c r="B137" s="15" t="s">
        <v>341</v>
      </c>
      <c r="C137" s="16" t="s">
        <v>584</v>
      </c>
      <c r="D137" s="17" t="s">
        <v>447</v>
      </c>
      <c r="E137" s="8" t="s">
        <v>585</v>
      </c>
      <c r="F137" s="10">
        <v>44239</v>
      </c>
      <c r="G137" s="19">
        <v>263799998</v>
      </c>
      <c r="H137" s="7" t="s">
        <v>464</v>
      </c>
      <c r="I137" s="7"/>
      <c r="J137" s="7"/>
      <c r="K137" s="10">
        <v>44239</v>
      </c>
      <c r="L137" s="10">
        <v>44541</v>
      </c>
      <c r="M137" s="13" t="str">
        <f t="shared" si="3"/>
        <v>16%</v>
      </c>
    </row>
    <row r="138" spans="1:13" ht="76.5" customHeight="1" x14ac:dyDescent="0.25">
      <c r="A138" s="7" t="s">
        <v>586</v>
      </c>
      <c r="B138" s="15" t="s">
        <v>341</v>
      </c>
      <c r="C138" s="16" t="s">
        <v>524</v>
      </c>
      <c r="D138" s="17" t="s">
        <v>525</v>
      </c>
      <c r="E138" s="8" t="s">
        <v>587</v>
      </c>
      <c r="F138" s="10">
        <v>44239</v>
      </c>
      <c r="G138" s="19">
        <v>832754870</v>
      </c>
      <c r="H138" s="7" t="s">
        <v>464</v>
      </c>
      <c r="I138" s="7"/>
      <c r="J138" s="7"/>
      <c r="K138" s="10">
        <v>44239</v>
      </c>
      <c r="L138" s="10">
        <v>44541</v>
      </c>
      <c r="M138" s="13" t="str">
        <f t="shared" si="3"/>
        <v>16%</v>
      </c>
    </row>
    <row r="139" spans="1:13" ht="76.5" customHeight="1" x14ac:dyDescent="0.25">
      <c r="A139" s="7" t="s">
        <v>588</v>
      </c>
      <c r="B139" s="15" t="s">
        <v>528</v>
      </c>
      <c r="C139" s="16" t="s">
        <v>589</v>
      </c>
      <c r="D139" s="17" t="s">
        <v>250</v>
      </c>
      <c r="E139" s="8" t="s">
        <v>590</v>
      </c>
      <c r="F139" s="10">
        <v>44239</v>
      </c>
      <c r="G139" s="19">
        <v>698783140</v>
      </c>
      <c r="H139" s="7" t="s">
        <v>567</v>
      </c>
      <c r="I139" s="7"/>
      <c r="J139" s="7"/>
      <c r="K139" s="10">
        <v>44243</v>
      </c>
      <c r="L139" s="10">
        <v>44561</v>
      </c>
      <c r="M139" s="13" t="str">
        <f t="shared" si="3"/>
        <v>14%</v>
      </c>
    </row>
    <row r="140" spans="1:13" ht="76.5" customHeight="1" x14ac:dyDescent="0.25">
      <c r="A140" s="7" t="s">
        <v>591</v>
      </c>
      <c r="B140" s="15" t="s">
        <v>341</v>
      </c>
      <c r="C140" s="16" t="s">
        <v>592</v>
      </c>
      <c r="D140" s="17" t="s">
        <v>593</v>
      </c>
      <c r="E140" s="8" t="s">
        <v>594</v>
      </c>
      <c r="F140" s="10">
        <v>44240</v>
      </c>
      <c r="G140" s="19">
        <v>931302106</v>
      </c>
      <c r="H140" s="7" t="s">
        <v>464</v>
      </c>
      <c r="I140" s="7"/>
      <c r="J140" s="7"/>
      <c r="K140" s="10">
        <v>44242</v>
      </c>
      <c r="L140" s="10">
        <v>44544</v>
      </c>
      <c r="M140" s="13" t="str">
        <f t="shared" si="3"/>
        <v>15%</v>
      </c>
    </row>
    <row r="141" spans="1:13" ht="76.5" customHeight="1" x14ac:dyDescent="0.25">
      <c r="A141" s="7" t="s">
        <v>595</v>
      </c>
      <c r="B141" s="15" t="s">
        <v>596</v>
      </c>
      <c r="C141" s="16" t="s">
        <v>597</v>
      </c>
      <c r="D141" s="17" t="s">
        <v>598</v>
      </c>
      <c r="E141" s="8" t="s">
        <v>599</v>
      </c>
      <c r="F141" s="10">
        <v>44243</v>
      </c>
      <c r="G141" s="19">
        <v>453175000</v>
      </c>
      <c r="H141" s="7" t="s">
        <v>600</v>
      </c>
      <c r="I141" s="7"/>
      <c r="J141" s="7"/>
      <c r="K141" s="10">
        <v>44243</v>
      </c>
      <c r="L141" s="10">
        <v>44555</v>
      </c>
      <c r="M141" s="13" t="str">
        <f t="shared" si="3"/>
        <v>14%</v>
      </c>
    </row>
    <row r="142" spans="1:13" ht="76.5" customHeight="1" x14ac:dyDescent="0.25">
      <c r="A142" s="7" t="s">
        <v>601</v>
      </c>
      <c r="B142" s="15" t="s">
        <v>16</v>
      </c>
      <c r="C142" s="16" t="s">
        <v>602</v>
      </c>
      <c r="D142" s="17">
        <v>890904996</v>
      </c>
      <c r="E142" s="8" t="s">
        <v>603</v>
      </c>
      <c r="F142" s="10"/>
      <c r="G142" s="19">
        <v>0</v>
      </c>
      <c r="H142" s="7"/>
      <c r="I142" s="7"/>
      <c r="J142" s="7"/>
      <c r="K142" s="10">
        <v>44250</v>
      </c>
      <c r="L142" s="10"/>
      <c r="M142" s="13" t="str">
        <f t="shared" si="3"/>
        <v>0%</v>
      </c>
    </row>
    <row r="143" spans="1:13" ht="76.5" customHeight="1" x14ac:dyDescent="0.25">
      <c r="A143" s="7" t="s">
        <v>604</v>
      </c>
      <c r="B143" s="15" t="s">
        <v>341</v>
      </c>
      <c r="C143" s="16" t="s">
        <v>605</v>
      </c>
      <c r="D143" s="17" t="s">
        <v>606</v>
      </c>
      <c r="E143" s="8" t="s">
        <v>607</v>
      </c>
      <c r="F143" s="10">
        <v>44243</v>
      </c>
      <c r="G143" s="19">
        <v>129750000</v>
      </c>
      <c r="H143" s="7" t="s">
        <v>541</v>
      </c>
      <c r="I143" s="7"/>
      <c r="J143" s="7"/>
      <c r="K143" s="10">
        <v>44243</v>
      </c>
      <c r="L143" s="10">
        <v>44545</v>
      </c>
      <c r="M143" s="13" t="str">
        <f t="shared" si="3"/>
        <v>14%</v>
      </c>
    </row>
    <row r="144" spans="1:13" ht="76.5" customHeight="1" x14ac:dyDescent="0.25">
      <c r="A144" s="7" t="s">
        <v>608</v>
      </c>
      <c r="B144" s="15" t="s">
        <v>350</v>
      </c>
      <c r="C144" s="16" t="s">
        <v>609</v>
      </c>
      <c r="D144" s="17" t="s">
        <v>610</v>
      </c>
      <c r="E144" s="8" t="s">
        <v>611</v>
      </c>
      <c r="F144" s="10">
        <v>44244</v>
      </c>
      <c r="G144" s="19">
        <v>2420000000</v>
      </c>
      <c r="H144" s="7" t="s">
        <v>612</v>
      </c>
      <c r="I144" s="7"/>
      <c r="J144" s="7"/>
      <c r="K144" s="10">
        <v>44245</v>
      </c>
      <c r="L144" s="10">
        <v>44561</v>
      </c>
      <c r="M144" s="13" t="str">
        <f t="shared" si="3"/>
        <v>13%</v>
      </c>
    </row>
    <row r="145" spans="1:13" ht="76.5" customHeight="1" x14ac:dyDescent="0.25">
      <c r="A145" s="7" t="s">
        <v>613</v>
      </c>
      <c r="B145" s="15" t="s">
        <v>614</v>
      </c>
      <c r="C145" s="16" t="s">
        <v>615</v>
      </c>
      <c r="D145" s="17" t="s">
        <v>616</v>
      </c>
      <c r="E145" s="8" t="s">
        <v>617</v>
      </c>
      <c r="F145" s="10">
        <v>44244</v>
      </c>
      <c r="G145" s="19">
        <v>710000000</v>
      </c>
      <c r="H145" s="7" t="s">
        <v>541</v>
      </c>
      <c r="I145" s="7"/>
      <c r="J145" s="7"/>
      <c r="K145" s="10">
        <v>44245</v>
      </c>
      <c r="L145" s="10">
        <v>44547</v>
      </c>
      <c r="M145" s="13" t="str">
        <f t="shared" si="3"/>
        <v>14%</v>
      </c>
    </row>
    <row r="146" spans="1:13" ht="76.5" customHeight="1" x14ac:dyDescent="0.25">
      <c r="A146" s="7" t="s">
        <v>618</v>
      </c>
      <c r="B146" s="15" t="s">
        <v>619</v>
      </c>
      <c r="C146" s="16" t="s">
        <v>620</v>
      </c>
      <c r="D146" s="17" t="s">
        <v>621</v>
      </c>
      <c r="E146" s="8" t="s">
        <v>622</v>
      </c>
      <c r="F146" s="10">
        <v>44245</v>
      </c>
      <c r="G146" s="19">
        <v>51300000</v>
      </c>
      <c r="H146" s="7" t="s">
        <v>623</v>
      </c>
      <c r="I146" s="7"/>
      <c r="J146" s="7"/>
      <c r="K146" s="10">
        <v>44245</v>
      </c>
      <c r="L146" s="10">
        <v>44555</v>
      </c>
      <c r="M146" s="13" t="str">
        <f t="shared" si="3"/>
        <v>13%</v>
      </c>
    </row>
    <row r="147" spans="1:13" ht="76.5" customHeight="1" x14ac:dyDescent="0.25">
      <c r="A147" s="7" t="s">
        <v>624</v>
      </c>
      <c r="B147" s="15" t="s">
        <v>386</v>
      </c>
      <c r="C147" s="16" t="s">
        <v>625</v>
      </c>
      <c r="D147" s="17">
        <v>1036631760</v>
      </c>
      <c r="E147" s="8" t="s">
        <v>626</v>
      </c>
      <c r="F147" s="10">
        <v>44246</v>
      </c>
      <c r="G147" s="19">
        <v>30030000</v>
      </c>
      <c r="H147" s="7" t="s">
        <v>464</v>
      </c>
      <c r="I147" s="7"/>
      <c r="J147" s="7"/>
      <c r="K147" s="10">
        <v>44246</v>
      </c>
      <c r="L147" s="10">
        <v>44548</v>
      </c>
      <c r="M147" s="13" t="str">
        <f t="shared" si="3"/>
        <v>13%</v>
      </c>
    </row>
    <row r="148" spans="1:13" ht="76.5" customHeight="1" x14ac:dyDescent="0.25">
      <c r="A148" s="7" t="s">
        <v>627</v>
      </c>
      <c r="B148" s="15" t="s">
        <v>103</v>
      </c>
      <c r="C148" s="16" t="s">
        <v>628</v>
      </c>
      <c r="D148" s="17" t="s">
        <v>629</v>
      </c>
      <c r="E148" s="8" t="s">
        <v>630</v>
      </c>
      <c r="F148" s="10">
        <v>44249</v>
      </c>
      <c r="G148" s="19">
        <v>85708208</v>
      </c>
      <c r="H148" s="7" t="s">
        <v>600</v>
      </c>
      <c r="I148" s="7"/>
      <c r="J148" s="7"/>
      <c r="K148" s="10">
        <v>44249</v>
      </c>
      <c r="L148" s="10">
        <v>44561</v>
      </c>
      <c r="M148" s="13" t="str">
        <f t="shared" si="3"/>
        <v>12%</v>
      </c>
    </row>
    <row r="149" spans="1:13" ht="76.5" customHeight="1" x14ac:dyDescent="0.25">
      <c r="A149" s="7" t="s">
        <v>631</v>
      </c>
      <c r="B149" s="15" t="s">
        <v>335</v>
      </c>
      <c r="C149" s="16" t="s">
        <v>632</v>
      </c>
      <c r="D149" s="17" t="s">
        <v>140</v>
      </c>
      <c r="E149" s="8" t="s">
        <v>633</v>
      </c>
      <c r="F149" s="10">
        <v>44251</v>
      </c>
      <c r="G149" s="19">
        <v>744885645</v>
      </c>
      <c r="H149" s="7" t="s">
        <v>464</v>
      </c>
      <c r="I149" s="7"/>
      <c r="J149" s="7"/>
      <c r="K149" s="10">
        <v>44251</v>
      </c>
      <c r="L149" s="10">
        <v>44553</v>
      </c>
      <c r="M149" s="13" t="str">
        <f t="shared" si="3"/>
        <v>12%</v>
      </c>
    </row>
    <row r="150" spans="1:13" ht="76.5" customHeight="1" x14ac:dyDescent="0.25">
      <c r="A150" s="7" t="s">
        <v>634</v>
      </c>
      <c r="B150" s="15" t="s">
        <v>103</v>
      </c>
      <c r="C150" s="16" t="s">
        <v>635</v>
      </c>
      <c r="D150" s="17" t="s">
        <v>636</v>
      </c>
      <c r="E150" s="8" t="s">
        <v>637</v>
      </c>
      <c r="F150" s="10">
        <v>44251</v>
      </c>
      <c r="G150" s="19">
        <v>34878900</v>
      </c>
      <c r="H150" s="7" t="s">
        <v>313</v>
      </c>
      <c r="I150" s="7"/>
      <c r="J150" s="7"/>
      <c r="K150" s="10">
        <v>44252</v>
      </c>
      <c r="L150" s="10">
        <v>44493</v>
      </c>
      <c r="M150" s="13" t="str">
        <f t="shared" si="3"/>
        <v>14%</v>
      </c>
    </row>
    <row r="151" spans="1:13" ht="76.5" customHeight="1" x14ac:dyDescent="0.25">
      <c r="A151" s="7" t="s">
        <v>638</v>
      </c>
      <c r="B151" s="15" t="s">
        <v>639</v>
      </c>
      <c r="C151" s="16" t="s">
        <v>640</v>
      </c>
      <c r="D151" s="17" t="s">
        <v>641</v>
      </c>
      <c r="E151" s="8" t="s">
        <v>642</v>
      </c>
      <c r="F151" s="10">
        <v>44251</v>
      </c>
      <c r="G151" s="19">
        <v>42500000</v>
      </c>
      <c r="H151" s="7" t="s">
        <v>464</v>
      </c>
      <c r="I151" s="7"/>
      <c r="J151" s="7"/>
      <c r="K151" s="10">
        <v>44252</v>
      </c>
      <c r="L151" s="10">
        <v>44554</v>
      </c>
      <c r="M151" s="13" t="str">
        <f t="shared" si="3"/>
        <v>11%</v>
      </c>
    </row>
    <row r="152" spans="1:13" ht="76.5" customHeight="1" x14ac:dyDescent="0.25">
      <c r="A152" s="7" t="s">
        <v>643</v>
      </c>
      <c r="B152" s="15" t="s">
        <v>639</v>
      </c>
      <c r="C152" s="16" t="s">
        <v>644</v>
      </c>
      <c r="D152" s="17" t="s">
        <v>645</v>
      </c>
      <c r="E152" s="8" t="s">
        <v>646</v>
      </c>
      <c r="F152" s="10">
        <v>44251</v>
      </c>
      <c r="G152" s="19">
        <v>619100000</v>
      </c>
      <c r="H152" s="7" t="s">
        <v>464</v>
      </c>
      <c r="I152" s="7"/>
      <c r="J152" s="7"/>
      <c r="K152" s="10">
        <v>44252</v>
      </c>
      <c r="L152" s="10">
        <v>44554</v>
      </c>
      <c r="M152" s="13" t="str">
        <f t="shared" si="3"/>
        <v>11%</v>
      </c>
    </row>
    <row r="153" spans="1:13" ht="76.5" customHeight="1" x14ac:dyDescent="0.25">
      <c r="A153" s="7" t="s">
        <v>647</v>
      </c>
      <c r="B153" s="15" t="s">
        <v>471</v>
      </c>
      <c r="C153" s="16" t="s">
        <v>648</v>
      </c>
      <c r="D153" s="17" t="s">
        <v>649</v>
      </c>
      <c r="E153" s="8" t="s">
        <v>650</v>
      </c>
      <c r="F153" s="10">
        <v>44252</v>
      </c>
      <c r="G153" s="19">
        <v>77250000</v>
      </c>
      <c r="H153" s="7" t="s">
        <v>464</v>
      </c>
      <c r="I153" s="7"/>
      <c r="J153" s="7"/>
      <c r="K153" s="10">
        <v>44253</v>
      </c>
      <c r="L153" s="10">
        <v>44555</v>
      </c>
      <c r="M153" s="13" t="str">
        <f t="shared" si="3"/>
        <v>11%</v>
      </c>
    </row>
    <row r="154" spans="1:13" ht="76.5" customHeight="1" x14ac:dyDescent="0.25">
      <c r="A154" s="7" t="s">
        <v>651</v>
      </c>
      <c r="B154" s="15" t="s">
        <v>436</v>
      </c>
      <c r="C154" s="16" t="s">
        <v>652</v>
      </c>
      <c r="D154" s="17" t="s">
        <v>447</v>
      </c>
      <c r="E154" s="8" t="s">
        <v>653</v>
      </c>
      <c r="F154" s="10">
        <v>44252</v>
      </c>
      <c r="G154" s="19">
        <v>8271732755</v>
      </c>
      <c r="H154" s="7" t="s">
        <v>654</v>
      </c>
      <c r="I154" s="7"/>
      <c r="J154" s="7"/>
      <c r="K154" s="10">
        <v>44253</v>
      </c>
      <c r="L154" s="10">
        <v>44561</v>
      </c>
      <c r="M154" s="13" t="str">
        <f t="shared" si="3"/>
        <v>11%</v>
      </c>
    </row>
    <row r="155" spans="1:13" ht="76.5" customHeight="1" x14ac:dyDescent="0.25">
      <c r="A155" s="7" t="s">
        <v>655</v>
      </c>
      <c r="B155" s="15" t="s">
        <v>138</v>
      </c>
      <c r="C155" s="16" t="s">
        <v>656</v>
      </c>
      <c r="D155" s="17" t="s">
        <v>657</v>
      </c>
      <c r="E155" s="8" t="s">
        <v>658</v>
      </c>
      <c r="F155" s="10">
        <v>44253</v>
      </c>
      <c r="G155" s="19">
        <v>21500000</v>
      </c>
      <c r="H155" s="7" t="s">
        <v>659</v>
      </c>
      <c r="I155" s="7"/>
      <c r="J155" s="7"/>
      <c r="K155" s="10">
        <v>44253</v>
      </c>
      <c r="L155" s="10">
        <v>44617</v>
      </c>
      <c r="M155" s="13" t="str">
        <f t="shared" si="3"/>
        <v>9%</v>
      </c>
    </row>
    <row r="156" spans="1:13" ht="76.5" customHeight="1" x14ac:dyDescent="0.25">
      <c r="A156" s="7" t="s">
        <v>660</v>
      </c>
      <c r="B156" s="15" t="s">
        <v>661</v>
      </c>
      <c r="C156" s="16" t="s">
        <v>662</v>
      </c>
      <c r="D156" s="17" t="s">
        <v>663</v>
      </c>
      <c r="E156" s="8" t="s">
        <v>664</v>
      </c>
      <c r="F156" s="10">
        <v>44253</v>
      </c>
      <c r="G156" s="19">
        <v>25750000</v>
      </c>
      <c r="H156" s="7" t="s">
        <v>464</v>
      </c>
      <c r="I156" s="7"/>
      <c r="J156" s="7"/>
      <c r="K156" s="10">
        <v>44253</v>
      </c>
      <c r="L156" s="10">
        <v>44555</v>
      </c>
      <c r="M156" s="13" t="str">
        <f t="shared" si="3"/>
        <v>11%</v>
      </c>
    </row>
    <row r="157" spans="1:13" ht="76.5" customHeight="1" x14ac:dyDescent="0.25">
      <c r="A157" s="7" t="s">
        <v>665</v>
      </c>
      <c r="B157" s="15" t="s">
        <v>273</v>
      </c>
      <c r="C157" s="16" t="s">
        <v>666</v>
      </c>
      <c r="D157" s="17" t="s">
        <v>667</v>
      </c>
      <c r="E157" s="8" t="s">
        <v>668</v>
      </c>
      <c r="F157" s="10">
        <v>44254</v>
      </c>
      <c r="G157" s="19">
        <v>43000000</v>
      </c>
      <c r="H157" s="7" t="s">
        <v>464</v>
      </c>
      <c r="I157" s="7"/>
      <c r="J157" s="7"/>
      <c r="K157" s="10">
        <v>44256</v>
      </c>
      <c r="L157" s="10">
        <v>44561</v>
      </c>
      <c r="M157" s="13" t="str">
        <f t="shared" si="3"/>
        <v>10%</v>
      </c>
    </row>
    <row r="158" spans="1:13" ht="76.5" customHeight="1" x14ac:dyDescent="0.25">
      <c r="A158" s="7" t="s">
        <v>669</v>
      </c>
      <c r="B158" s="15" t="s">
        <v>273</v>
      </c>
      <c r="C158" s="16" t="s">
        <v>670</v>
      </c>
      <c r="D158" s="17" t="s">
        <v>671</v>
      </c>
      <c r="E158" s="8" t="s">
        <v>672</v>
      </c>
      <c r="F158" s="10">
        <v>44254</v>
      </c>
      <c r="G158" s="19">
        <v>43000000</v>
      </c>
      <c r="H158" s="7" t="s">
        <v>464</v>
      </c>
      <c r="I158" s="7"/>
      <c r="J158" s="7"/>
      <c r="K158" s="10">
        <v>44256</v>
      </c>
      <c r="L158" s="10">
        <v>44561</v>
      </c>
      <c r="M158" s="13" t="str">
        <f t="shared" si="3"/>
        <v>10%</v>
      </c>
    </row>
    <row r="159" spans="1:13" ht="76.5" customHeight="1" x14ac:dyDescent="0.25">
      <c r="A159" s="7" t="s">
        <v>673</v>
      </c>
      <c r="B159" s="15" t="s">
        <v>183</v>
      </c>
      <c r="C159" s="16" t="s">
        <v>674</v>
      </c>
      <c r="D159" s="17" t="s">
        <v>675</v>
      </c>
      <c r="E159" s="8" t="s">
        <v>676</v>
      </c>
      <c r="F159" s="10">
        <v>44256</v>
      </c>
      <c r="G159" s="19">
        <v>440125044</v>
      </c>
      <c r="H159" s="7" t="s">
        <v>677</v>
      </c>
      <c r="I159" s="7"/>
      <c r="J159" s="7"/>
      <c r="K159" s="10">
        <v>44256</v>
      </c>
      <c r="L159" s="10">
        <v>44545</v>
      </c>
      <c r="M159" s="13" t="str">
        <f t="shared" ref="M159:M203" si="4">IF((ROUND((($N$29-$K159)/(EDATE($L159,0)-$K159)*100),2))&gt;100,"100%",CONCATENATE((ROUND((($N$29-$K159)/(EDATE($L159,0)-$K159)*100),0)),"%"))</f>
        <v>10%</v>
      </c>
    </row>
    <row r="160" spans="1:13" ht="76.5" customHeight="1" x14ac:dyDescent="0.25">
      <c r="A160" s="7" t="s">
        <v>678</v>
      </c>
      <c r="B160" s="15" t="s">
        <v>679</v>
      </c>
      <c r="C160" s="16" t="s">
        <v>680</v>
      </c>
      <c r="D160" s="17" t="s">
        <v>681</v>
      </c>
      <c r="E160" s="8" t="s">
        <v>682</v>
      </c>
      <c r="F160" s="10">
        <v>44259</v>
      </c>
      <c r="G160" s="19">
        <v>72000000</v>
      </c>
      <c r="H160" s="7" t="s">
        <v>683</v>
      </c>
      <c r="I160" s="7"/>
      <c r="J160" s="7"/>
      <c r="K160" s="10">
        <v>44260</v>
      </c>
      <c r="L160" s="10">
        <v>44558</v>
      </c>
      <c r="M160" s="13" t="str">
        <f t="shared" si="4"/>
        <v>9%</v>
      </c>
    </row>
    <row r="161" spans="1:13" ht="76.5" customHeight="1" x14ac:dyDescent="0.25">
      <c r="A161" s="7" t="s">
        <v>684</v>
      </c>
      <c r="B161" s="15" t="s">
        <v>350</v>
      </c>
      <c r="C161" s="16" t="s">
        <v>685</v>
      </c>
      <c r="D161" s="17" t="s">
        <v>686</v>
      </c>
      <c r="E161" s="8" t="s">
        <v>687</v>
      </c>
      <c r="F161" s="10">
        <v>44259</v>
      </c>
      <c r="G161" s="19">
        <v>40000000</v>
      </c>
      <c r="H161" s="7" t="s">
        <v>688</v>
      </c>
      <c r="I161" s="7"/>
      <c r="J161" s="7"/>
      <c r="K161" s="10">
        <v>44259</v>
      </c>
      <c r="L161" s="10">
        <v>44561</v>
      </c>
      <c r="M161" s="13" t="str">
        <f t="shared" si="4"/>
        <v>9%</v>
      </c>
    </row>
    <row r="162" spans="1:13" ht="76.5" customHeight="1" x14ac:dyDescent="0.25">
      <c r="A162" s="7" t="s">
        <v>689</v>
      </c>
      <c r="B162" s="15" t="s">
        <v>690</v>
      </c>
      <c r="C162" s="16" t="s">
        <v>691</v>
      </c>
      <c r="D162" s="17" t="s">
        <v>447</v>
      </c>
      <c r="E162" s="8" t="s">
        <v>692</v>
      </c>
      <c r="F162" s="10">
        <v>44259</v>
      </c>
      <c r="G162" s="19">
        <v>100000000</v>
      </c>
      <c r="H162" s="7" t="s">
        <v>693</v>
      </c>
      <c r="I162" s="7"/>
      <c r="J162" s="7"/>
      <c r="K162" s="10">
        <v>44260</v>
      </c>
      <c r="L162" s="10">
        <v>44473</v>
      </c>
      <c r="M162" s="13" t="str">
        <f t="shared" si="4"/>
        <v>12%</v>
      </c>
    </row>
    <row r="163" spans="1:13" ht="76.5" customHeight="1" x14ac:dyDescent="0.25">
      <c r="A163" s="7" t="s">
        <v>694</v>
      </c>
      <c r="B163" s="15" t="s">
        <v>471</v>
      </c>
      <c r="C163" s="16" t="s">
        <v>695</v>
      </c>
      <c r="D163" s="17" t="s">
        <v>696</v>
      </c>
      <c r="E163" s="8" t="s">
        <v>697</v>
      </c>
      <c r="F163" s="10">
        <v>44259</v>
      </c>
      <c r="G163" s="19">
        <v>148000000</v>
      </c>
      <c r="H163" s="7" t="s">
        <v>67</v>
      </c>
      <c r="I163" s="7"/>
      <c r="J163" s="7"/>
      <c r="K163" s="10">
        <v>44260</v>
      </c>
      <c r="L163" s="10">
        <v>44443</v>
      </c>
      <c r="M163" s="13" t="str">
        <f t="shared" si="4"/>
        <v>14%</v>
      </c>
    </row>
    <row r="164" spans="1:13" ht="76.5" customHeight="1" x14ac:dyDescent="0.25">
      <c r="A164" s="7" t="s">
        <v>698</v>
      </c>
      <c r="B164" s="15" t="s">
        <v>350</v>
      </c>
      <c r="C164" s="16" t="s">
        <v>699</v>
      </c>
      <c r="D164" s="17" t="s">
        <v>700</v>
      </c>
      <c r="E164" s="8" t="s">
        <v>701</v>
      </c>
      <c r="F164" s="10">
        <v>44259</v>
      </c>
      <c r="G164" s="19">
        <v>48282967</v>
      </c>
      <c r="H164" s="7" t="s">
        <v>702</v>
      </c>
      <c r="I164" s="7"/>
      <c r="J164" s="7"/>
      <c r="K164" s="10">
        <v>44260</v>
      </c>
      <c r="L164" s="10">
        <v>44547</v>
      </c>
      <c r="M164" s="13" t="str">
        <f t="shared" si="4"/>
        <v>9%</v>
      </c>
    </row>
    <row r="165" spans="1:13" ht="76.5" customHeight="1" x14ac:dyDescent="0.25">
      <c r="A165" s="7" t="s">
        <v>703</v>
      </c>
      <c r="B165" s="15" t="s">
        <v>528</v>
      </c>
      <c r="C165" s="16" t="s">
        <v>704</v>
      </c>
      <c r="D165" s="17" t="s">
        <v>570</v>
      </c>
      <c r="E165" s="8" t="s">
        <v>705</v>
      </c>
      <c r="F165" s="10">
        <v>44259</v>
      </c>
      <c r="G165" s="19">
        <v>560000000</v>
      </c>
      <c r="H165" s="7" t="s">
        <v>706</v>
      </c>
      <c r="I165" s="7"/>
      <c r="J165" s="7"/>
      <c r="K165" s="10">
        <v>44259</v>
      </c>
      <c r="L165" s="10">
        <v>44538</v>
      </c>
      <c r="M165" s="13" t="str">
        <f t="shared" si="4"/>
        <v>10%</v>
      </c>
    </row>
    <row r="166" spans="1:13" ht="76.5" customHeight="1" x14ac:dyDescent="0.25">
      <c r="A166" s="7" t="s">
        <v>707</v>
      </c>
      <c r="B166" s="15" t="s">
        <v>74</v>
      </c>
      <c r="C166" s="16" t="s">
        <v>91</v>
      </c>
      <c r="D166" s="17" t="s">
        <v>26</v>
      </c>
      <c r="E166" s="8" t="s">
        <v>708</v>
      </c>
      <c r="F166" s="10">
        <v>44260</v>
      </c>
      <c r="G166" s="19">
        <v>946011570</v>
      </c>
      <c r="H166" s="7" t="s">
        <v>709</v>
      </c>
      <c r="I166" s="7"/>
      <c r="J166" s="7"/>
      <c r="K166" s="10">
        <v>44260</v>
      </c>
      <c r="L166" s="10">
        <v>44561</v>
      </c>
      <c r="M166" s="13" t="str">
        <f t="shared" si="4"/>
        <v>9%</v>
      </c>
    </row>
    <row r="167" spans="1:13" ht="76.5" customHeight="1" x14ac:dyDescent="0.25">
      <c r="A167" s="7" t="s">
        <v>710</v>
      </c>
      <c r="B167" s="15" t="s">
        <v>74</v>
      </c>
      <c r="C167" s="16" t="s">
        <v>711</v>
      </c>
      <c r="D167" s="17" t="s">
        <v>712</v>
      </c>
      <c r="E167" s="8" t="s">
        <v>713</v>
      </c>
      <c r="F167" s="10">
        <v>44260</v>
      </c>
      <c r="G167" s="19">
        <v>5500000</v>
      </c>
      <c r="H167" s="7" t="s">
        <v>714</v>
      </c>
      <c r="I167" s="7"/>
      <c r="J167" s="7"/>
      <c r="K167" s="10">
        <v>44263</v>
      </c>
      <c r="L167" s="10">
        <v>44293</v>
      </c>
      <c r="M167" s="13" t="str">
        <f t="shared" si="4"/>
        <v>77%</v>
      </c>
    </row>
    <row r="168" spans="1:13" ht="76.5" customHeight="1" x14ac:dyDescent="0.25">
      <c r="A168" s="7" t="s">
        <v>715</v>
      </c>
      <c r="B168" s="15" t="s">
        <v>74</v>
      </c>
      <c r="C168" s="16" t="s">
        <v>716</v>
      </c>
      <c r="D168" s="17" t="s">
        <v>717</v>
      </c>
      <c r="E168" s="8" t="s">
        <v>718</v>
      </c>
      <c r="F168" s="10">
        <v>44260</v>
      </c>
      <c r="G168" s="19">
        <v>199920000</v>
      </c>
      <c r="H168" s="7" t="s">
        <v>677</v>
      </c>
      <c r="I168" s="7"/>
      <c r="J168" s="7"/>
      <c r="K168" s="10">
        <v>44264</v>
      </c>
      <c r="L168" s="10">
        <v>44538</v>
      </c>
      <c r="M168" s="13" t="str">
        <f t="shared" si="4"/>
        <v>8%</v>
      </c>
    </row>
    <row r="169" spans="1:13" ht="76.5" customHeight="1" x14ac:dyDescent="0.25">
      <c r="A169" s="7" t="s">
        <v>719</v>
      </c>
      <c r="B169" s="15" t="s">
        <v>16</v>
      </c>
      <c r="C169" s="16" t="s">
        <v>720</v>
      </c>
      <c r="D169" s="17" t="s">
        <v>721</v>
      </c>
      <c r="E169" s="8" t="s">
        <v>722</v>
      </c>
      <c r="F169" s="10">
        <v>44263</v>
      </c>
      <c r="G169" s="19">
        <v>62140000</v>
      </c>
      <c r="H169" s="7" t="s">
        <v>723</v>
      </c>
      <c r="I169" s="7"/>
      <c r="J169" s="7"/>
      <c r="K169" s="10">
        <v>44263</v>
      </c>
      <c r="L169" s="10">
        <v>44554</v>
      </c>
      <c r="M169" s="13" t="str">
        <f t="shared" si="4"/>
        <v>8%</v>
      </c>
    </row>
    <row r="170" spans="1:13" ht="76.5" customHeight="1" x14ac:dyDescent="0.25">
      <c r="A170" s="7" t="s">
        <v>724</v>
      </c>
      <c r="B170" s="15" t="s">
        <v>350</v>
      </c>
      <c r="C170" s="16" t="s">
        <v>725</v>
      </c>
      <c r="D170" s="17" t="s">
        <v>726</v>
      </c>
      <c r="E170" s="8" t="s">
        <v>727</v>
      </c>
      <c r="F170" s="10">
        <v>44263</v>
      </c>
      <c r="G170" s="19">
        <v>23250000</v>
      </c>
      <c r="H170" s="7" t="s">
        <v>728</v>
      </c>
      <c r="I170" s="7"/>
      <c r="J170" s="7"/>
      <c r="K170" s="10">
        <v>44263</v>
      </c>
      <c r="L170" s="10">
        <v>44561</v>
      </c>
      <c r="M170" s="13" t="str">
        <f t="shared" si="4"/>
        <v>8%</v>
      </c>
    </row>
    <row r="171" spans="1:13" ht="76.5" customHeight="1" x14ac:dyDescent="0.25">
      <c r="A171" s="7" t="s">
        <v>729</v>
      </c>
      <c r="B171" s="15" t="s">
        <v>730</v>
      </c>
      <c r="C171" s="16" t="s">
        <v>731</v>
      </c>
      <c r="D171" s="17" t="s">
        <v>732</v>
      </c>
      <c r="E171" s="8" t="s">
        <v>733</v>
      </c>
      <c r="F171" s="10">
        <v>44263</v>
      </c>
      <c r="G171" s="19">
        <v>50000000</v>
      </c>
      <c r="H171" s="7" t="s">
        <v>706</v>
      </c>
      <c r="I171" s="7"/>
      <c r="J171" s="7"/>
      <c r="K171" s="10">
        <v>44265</v>
      </c>
      <c r="L171" s="10">
        <v>44554</v>
      </c>
      <c r="M171" s="13" t="str">
        <f t="shared" si="4"/>
        <v>7%</v>
      </c>
    </row>
    <row r="172" spans="1:13" ht="76.5" customHeight="1" x14ac:dyDescent="0.25">
      <c r="A172" s="7" t="s">
        <v>734</v>
      </c>
      <c r="B172" s="15" t="s">
        <v>735</v>
      </c>
      <c r="C172" s="16" t="s">
        <v>736</v>
      </c>
      <c r="D172" s="17" t="s">
        <v>737</v>
      </c>
      <c r="E172" s="8" t="s">
        <v>738</v>
      </c>
      <c r="F172" s="10">
        <v>44263</v>
      </c>
      <c r="G172" s="19">
        <v>1684040400</v>
      </c>
      <c r="H172" s="7" t="s">
        <v>739</v>
      </c>
      <c r="I172" s="7"/>
      <c r="J172" s="7"/>
      <c r="K172" s="10">
        <v>44265</v>
      </c>
      <c r="L172" s="10">
        <v>44554</v>
      </c>
      <c r="M172" s="13" t="str">
        <f t="shared" si="4"/>
        <v>7%</v>
      </c>
    </row>
    <row r="173" spans="1:13" ht="76.5" customHeight="1" x14ac:dyDescent="0.25">
      <c r="A173" s="7" t="s">
        <v>740</v>
      </c>
      <c r="B173" s="15" t="s">
        <v>741</v>
      </c>
      <c r="C173" s="16" t="s">
        <v>742</v>
      </c>
      <c r="D173" s="17" t="s">
        <v>743</v>
      </c>
      <c r="E173" s="8" t="s">
        <v>744</v>
      </c>
      <c r="F173" s="10">
        <v>44266</v>
      </c>
      <c r="G173" s="19">
        <v>53960000</v>
      </c>
      <c r="H173" s="7" t="s">
        <v>739</v>
      </c>
      <c r="I173" s="7"/>
      <c r="J173" s="7"/>
      <c r="K173" s="10">
        <v>44266</v>
      </c>
      <c r="L173" s="10">
        <v>44555</v>
      </c>
      <c r="M173" s="13" t="str">
        <f t="shared" si="4"/>
        <v>7%</v>
      </c>
    </row>
    <row r="174" spans="1:13" ht="76.5" customHeight="1" x14ac:dyDescent="0.25">
      <c r="A174" s="7" t="s">
        <v>745</v>
      </c>
      <c r="B174" s="15" t="s">
        <v>350</v>
      </c>
      <c r="C174" s="16" t="s">
        <v>746</v>
      </c>
      <c r="D174" s="17" t="s">
        <v>747</v>
      </c>
      <c r="E174" s="8" t="s">
        <v>748</v>
      </c>
      <c r="F174" s="10">
        <v>44266</v>
      </c>
      <c r="G174" s="19">
        <v>100000000</v>
      </c>
      <c r="H174" s="7" t="s">
        <v>749</v>
      </c>
      <c r="I174" s="7"/>
      <c r="J174" s="7"/>
      <c r="K174" s="10">
        <v>44267</v>
      </c>
      <c r="L174" s="10">
        <v>44561</v>
      </c>
      <c r="M174" s="13" t="str">
        <f t="shared" si="4"/>
        <v>6%</v>
      </c>
    </row>
    <row r="175" spans="1:13" ht="76.5" customHeight="1" x14ac:dyDescent="0.25">
      <c r="A175" s="7" t="s">
        <v>750</v>
      </c>
      <c r="B175" s="15" t="s">
        <v>103</v>
      </c>
      <c r="C175" s="16" t="s">
        <v>751</v>
      </c>
      <c r="D175" s="17" t="s">
        <v>570</v>
      </c>
      <c r="E175" s="8" t="s">
        <v>752</v>
      </c>
      <c r="F175" s="10">
        <v>44266</v>
      </c>
      <c r="G175" s="19">
        <v>877753672</v>
      </c>
      <c r="H175" s="7" t="s">
        <v>706</v>
      </c>
      <c r="I175" s="7"/>
      <c r="J175" s="7"/>
      <c r="K175" s="10">
        <v>44267</v>
      </c>
      <c r="L175" s="10">
        <v>44556</v>
      </c>
      <c r="M175" s="13" t="str">
        <f t="shared" si="4"/>
        <v>7%</v>
      </c>
    </row>
    <row r="176" spans="1:13" ht="76.5" customHeight="1" x14ac:dyDescent="0.25">
      <c r="A176" s="7" t="s">
        <v>753</v>
      </c>
      <c r="B176" s="15" t="s">
        <v>386</v>
      </c>
      <c r="C176" s="16" t="s">
        <v>754</v>
      </c>
      <c r="D176" s="17" t="s">
        <v>755</v>
      </c>
      <c r="E176" s="8" t="s">
        <v>756</v>
      </c>
      <c r="F176" s="10">
        <v>44267</v>
      </c>
      <c r="G176" s="19">
        <v>53960000</v>
      </c>
      <c r="H176" s="7" t="s">
        <v>757</v>
      </c>
      <c r="I176" s="7"/>
      <c r="J176" s="7"/>
      <c r="K176" s="10">
        <v>44268</v>
      </c>
      <c r="L176" s="10">
        <v>44554</v>
      </c>
      <c r="M176" s="13" t="str">
        <f t="shared" si="4"/>
        <v>6%</v>
      </c>
    </row>
    <row r="177" spans="1:13" ht="76.5" customHeight="1" x14ac:dyDescent="0.25">
      <c r="A177" s="7" t="s">
        <v>758</v>
      </c>
      <c r="B177" s="15" t="s">
        <v>759</v>
      </c>
      <c r="C177" s="16" t="s">
        <v>330</v>
      </c>
      <c r="D177" s="17" t="s">
        <v>760</v>
      </c>
      <c r="E177" s="8" t="s">
        <v>761</v>
      </c>
      <c r="F177" s="10">
        <v>44268</v>
      </c>
      <c r="G177" s="19">
        <v>382971970</v>
      </c>
      <c r="H177" s="7"/>
      <c r="I177" s="7"/>
      <c r="J177" s="7"/>
      <c r="K177" s="10">
        <v>44268</v>
      </c>
      <c r="L177" s="10">
        <v>44561</v>
      </c>
      <c r="M177" s="13" t="str">
        <f t="shared" si="4"/>
        <v>6%</v>
      </c>
    </row>
    <row r="178" spans="1:13" ht="76.5" customHeight="1" x14ac:dyDescent="0.25">
      <c r="A178" s="7" t="s">
        <v>762</v>
      </c>
      <c r="B178" s="15" t="s">
        <v>763</v>
      </c>
      <c r="C178" s="16" t="s">
        <v>764</v>
      </c>
      <c r="D178" s="17" t="s">
        <v>765</v>
      </c>
      <c r="E178" s="8" t="s">
        <v>766</v>
      </c>
      <c r="F178" s="10">
        <v>44271</v>
      </c>
      <c r="G178" s="19">
        <v>38950000</v>
      </c>
      <c r="H178" s="7" t="s">
        <v>767</v>
      </c>
      <c r="I178" s="7"/>
      <c r="J178" s="7"/>
      <c r="K178" s="10">
        <v>44272</v>
      </c>
      <c r="L178" s="10">
        <v>44561</v>
      </c>
      <c r="M178" s="13" t="str">
        <f t="shared" si="4"/>
        <v>5%</v>
      </c>
    </row>
    <row r="179" spans="1:13" ht="76.5" customHeight="1" x14ac:dyDescent="0.25">
      <c r="A179" s="7" t="s">
        <v>768</v>
      </c>
      <c r="B179" s="15" t="s">
        <v>763</v>
      </c>
      <c r="C179" s="16" t="s">
        <v>769</v>
      </c>
      <c r="D179" s="17" t="s">
        <v>770</v>
      </c>
      <c r="E179" s="8" t="s">
        <v>771</v>
      </c>
      <c r="F179" s="10">
        <v>44271</v>
      </c>
      <c r="G179" s="19">
        <v>45144000</v>
      </c>
      <c r="H179" s="7" t="s">
        <v>767</v>
      </c>
      <c r="I179" s="7"/>
      <c r="J179" s="7"/>
      <c r="K179" s="10">
        <v>44272</v>
      </c>
      <c r="L179" s="10">
        <v>44561</v>
      </c>
      <c r="M179" s="13" t="str">
        <f t="shared" si="4"/>
        <v>5%</v>
      </c>
    </row>
    <row r="180" spans="1:13" ht="76.5" customHeight="1" x14ac:dyDescent="0.25">
      <c r="A180" s="7" t="s">
        <v>772</v>
      </c>
      <c r="B180" s="15" t="s">
        <v>763</v>
      </c>
      <c r="C180" s="16" t="s">
        <v>773</v>
      </c>
      <c r="D180" s="17">
        <v>1036669480</v>
      </c>
      <c r="E180" s="8" t="s">
        <v>774</v>
      </c>
      <c r="F180" s="10">
        <v>44272</v>
      </c>
      <c r="G180" s="19">
        <v>38950000</v>
      </c>
      <c r="H180" s="7" t="s">
        <v>706</v>
      </c>
      <c r="I180" s="7"/>
      <c r="J180" s="7"/>
      <c r="K180" s="10">
        <v>44272</v>
      </c>
      <c r="L180" s="10">
        <v>44561</v>
      </c>
      <c r="M180" s="13" t="str">
        <f t="shared" si="4"/>
        <v>5%</v>
      </c>
    </row>
    <row r="181" spans="1:13" ht="76.5" customHeight="1" x14ac:dyDescent="0.25">
      <c r="A181" s="7" t="s">
        <v>775</v>
      </c>
      <c r="B181" s="15" t="s">
        <v>386</v>
      </c>
      <c r="C181" s="16" t="s">
        <v>776</v>
      </c>
      <c r="D181" s="17" t="s">
        <v>144</v>
      </c>
      <c r="E181" s="8" t="s">
        <v>777</v>
      </c>
      <c r="F181" s="10">
        <v>44272</v>
      </c>
      <c r="G181" s="19">
        <v>1543377982</v>
      </c>
      <c r="H181" s="7" t="s">
        <v>702</v>
      </c>
      <c r="I181" s="7"/>
      <c r="J181" s="7"/>
      <c r="K181" s="10">
        <v>44272</v>
      </c>
      <c r="L181" s="10">
        <v>44560</v>
      </c>
      <c r="M181" s="13" t="str">
        <f t="shared" si="4"/>
        <v>5%</v>
      </c>
    </row>
    <row r="182" spans="1:13" ht="76.5" customHeight="1" x14ac:dyDescent="0.25">
      <c r="A182" s="7" t="s">
        <v>778</v>
      </c>
      <c r="B182" s="15" t="s">
        <v>277</v>
      </c>
      <c r="C182" s="16" t="s">
        <v>779</v>
      </c>
      <c r="D182" s="17" t="s">
        <v>780</v>
      </c>
      <c r="E182" s="8" t="s">
        <v>781</v>
      </c>
      <c r="F182" s="10">
        <v>44272</v>
      </c>
      <c r="G182" s="19">
        <v>100000000</v>
      </c>
      <c r="H182" s="7" t="s">
        <v>782</v>
      </c>
      <c r="I182" s="7"/>
      <c r="J182" s="7"/>
      <c r="K182" s="10">
        <v>44273</v>
      </c>
      <c r="L182" s="10">
        <v>44333</v>
      </c>
      <c r="M182" s="13" t="str">
        <f t="shared" si="4"/>
        <v>22%</v>
      </c>
    </row>
    <row r="183" spans="1:13" ht="76.5" customHeight="1" x14ac:dyDescent="0.25">
      <c r="A183" s="7" t="s">
        <v>783</v>
      </c>
      <c r="B183" s="15" t="s">
        <v>784</v>
      </c>
      <c r="C183" s="16" t="s">
        <v>91</v>
      </c>
      <c r="D183" s="17" t="s">
        <v>26</v>
      </c>
      <c r="E183" s="8" t="s">
        <v>785</v>
      </c>
      <c r="F183" s="10">
        <v>44273</v>
      </c>
      <c r="G183" s="19">
        <v>426266330</v>
      </c>
      <c r="H183" s="7" t="s">
        <v>109</v>
      </c>
      <c r="I183" s="7"/>
      <c r="J183" s="7"/>
      <c r="K183" s="10">
        <v>44274</v>
      </c>
      <c r="L183" s="10">
        <v>44365</v>
      </c>
      <c r="M183" s="13" t="str">
        <f t="shared" si="4"/>
        <v>13%</v>
      </c>
    </row>
    <row r="184" spans="1:13" ht="76.5" customHeight="1" x14ac:dyDescent="0.25">
      <c r="A184" s="7" t="s">
        <v>786</v>
      </c>
      <c r="B184" s="15" t="s">
        <v>360</v>
      </c>
      <c r="C184" s="16" t="s">
        <v>787</v>
      </c>
      <c r="D184" s="17" t="s">
        <v>760</v>
      </c>
      <c r="E184" s="8" t="s">
        <v>788</v>
      </c>
      <c r="F184" s="10">
        <v>44274</v>
      </c>
      <c r="G184" s="19">
        <v>8333548216</v>
      </c>
      <c r="H184" s="7" t="s">
        <v>789</v>
      </c>
      <c r="I184" s="7"/>
      <c r="J184" s="7"/>
      <c r="K184" s="10">
        <v>44277</v>
      </c>
      <c r="L184" s="10">
        <v>44561</v>
      </c>
      <c r="M184" s="13" t="str">
        <f t="shared" si="4"/>
        <v>3%</v>
      </c>
    </row>
    <row r="185" spans="1:13" ht="76.5" customHeight="1" x14ac:dyDescent="0.25">
      <c r="A185" s="7" t="s">
        <v>790</v>
      </c>
      <c r="B185" s="15" t="s">
        <v>277</v>
      </c>
      <c r="C185" s="16" t="s">
        <v>791</v>
      </c>
      <c r="D185" s="17" t="s">
        <v>792</v>
      </c>
      <c r="E185" s="8" t="s">
        <v>793</v>
      </c>
      <c r="F185" s="10">
        <v>44274</v>
      </c>
      <c r="G185" s="19">
        <v>555000000</v>
      </c>
      <c r="H185" s="7" t="s">
        <v>313</v>
      </c>
      <c r="I185" s="7"/>
      <c r="J185" s="7"/>
      <c r="K185" s="10">
        <v>44278</v>
      </c>
      <c r="L185" s="10">
        <v>44522</v>
      </c>
      <c r="M185" s="13" t="str">
        <f t="shared" si="4"/>
        <v>3%</v>
      </c>
    </row>
    <row r="186" spans="1:13" ht="76.5" customHeight="1" x14ac:dyDescent="0.25">
      <c r="A186" s="7" t="s">
        <v>794</v>
      </c>
      <c r="B186" s="15" t="s">
        <v>563</v>
      </c>
      <c r="C186" s="16" t="s">
        <v>795</v>
      </c>
      <c r="D186" s="17" t="s">
        <v>796</v>
      </c>
      <c r="E186" s="8" t="s">
        <v>797</v>
      </c>
      <c r="F186" s="10">
        <v>44278</v>
      </c>
      <c r="G186" s="19">
        <v>30940000</v>
      </c>
      <c r="H186" s="7" t="s">
        <v>798</v>
      </c>
      <c r="I186" s="7"/>
      <c r="J186" s="7"/>
      <c r="K186" s="10">
        <v>44279</v>
      </c>
      <c r="L186" s="10">
        <v>44286</v>
      </c>
      <c r="M186" s="13" t="str">
        <f t="shared" si="4"/>
        <v>100%</v>
      </c>
    </row>
    <row r="187" spans="1:13" ht="76.5" customHeight="1" x14ac:dyDescent="0.25">
      <c r="A187" s="7" t="s">
        <v>799</v>
      </c>
      <c r="B187" s="15" t="s">
        <v>679</v>
      </c>
      <c r="C187" s="16" t="s">
        <v>800</v>
      </c>
      <c r="D187" s="17" t="s">
        <v>801</v>
      </c>
      <c r="E187" s="8" t="s">
        <v>802</v>
      </c>
      <c r="F187" s="10">
        <v>44278</v>
      </c>
      <c r="G187" s="19">
        <v>7965339</v>
      </c>
      <c r="H187" s="7" t="s">
        <v>714</v>
      </c>
      <c r="I187" s="7"/>
      <c r="J187" s="7"/>
      <c r="K187" s="10">
        <v>44279</v>
      </c>
      <c r="L187" s="10">
        <v>44309</v>
      </c>
      <c r="M187" s="13" t="str">
        <f t="shared" si="4"/>
        <v>23%</v>
      </c>
    </row>
    <row r="188" spans="1:13" ht="76.5" customHeight="1" x14ac:dyDescent="0.25">
      <c r="A188" s="7" t="s">
        <v>803</v>
      </c>
      <c r="B188" s="15" t="s">
        <v>386</v>
      </c>
      <c r="C188" s="16" t="s">
        <v>804</v>
      </c>
      <c r="D188" s="17" t="s">
        <v>805</v>
      </c>
      <c r="E188" s="8" t="s">
        <v>806</v>
      </c>
      <c r="F188" s="10">
        <v>44279</v>
      </c>
      <c r="G188" s="19">
        <v>58500000</v>
      </c>
      <c r="H188" s="7" t="s">
        <v>677</v>
      </c>
      <c r="I188" s="7"/>
      <c r="J188" s="7"/>
      <c r="K188" s="10">
        <v>44280</v>
      </c>
      <c r="L188" s="10">
        <v>44554</v>
      </c>
      <c r="M188" s="13" t="str">
        <f t="shared" si="4"/>
        <v>2%</v>
      </c>
    </row>
    <row r="189" spans="1:13" ht="76.5" customHeight="1" x14ac:dyDescent="0.25">
      <c r="A189" s="7" t="s">
        <v>807</v>
      </c>
      <c r="B189" s="15" t="s">
        <v>679</v>
      </c>
      <c r="C189" s="16" t="s">
        <v>808</v>
      </c>
      <c r="D189" s="17" t="s">
        <v>809</v>
      </c>
      <c r="E189" s="8" t="s">
        <v>810</v>
      </c>
      <c r="F189" s="10">
        <v>44279</v>
      </c>
      <c r="G189" s="19">
        <v>10000000</v>
      </c>
      <c r="H189" s="7" t="s">
        <v>339</v>
      </c>
      <c r="I189" s="7"/>
      <c r="J189" s="7"/>
      <c r="K189" s="10">
        <v>44280</v>
      </c>
      <c r="L189" s="10">
        <v>44340</v>
      </c>
      <c r="M189" s="13" t="str">
        <f t="shared" si="4"/>
        <v>10%</v>
      </c>
    </row>
    <row r="190" spans="1:13" ht="76.5" customHeight="1" x14ac:dyDescent="0.25">
      <c r="A190" s="7" t="s">
        <v>811</v>
      </c>
      <c r="B190" s="15" t="s">
        <v>277</v>
      </c>
      <c r="C190" s="16" t="s">
        <v>812</v>
      </c>
      <c r="D190" s="17" t="s">
        <v>813</v>
      </c>
      <c r="E190" s="8" t="s">
        <v>814</v>
      </c>
      <c r="F190" s="10">
        <v>44279</v>
      </c>
      <c r="G190" s="19">
        <v>119952000</v>
      </c>
      <c r="H190" s="7" t="s">
        <v>67</v>
      </c>
      <c r="I190" s="7"/>
      <c r="J190" s="7"/>
      <c r="K190" s="10">
        <v>44280</v>
      </c>
      <c r="L190" s="10">
        <v>44463</v>
      </c>
      <c r="M190" s="13" t="str">
        <f t="shared" si="4"/>
        <v>3%</v>
      </c>
    </row>
    <row r="191" spans="1:13" ht="76.5" customHeight="1" x14ac:dyDescent="0.25">
      <c r="A191" s="7" t="s">
        <v>815</v>
      </c>
      <c r="B191" s="15" t="s">
        <v>436</v>
      </c>
      <c r="C191" s="16" t="s">
        <v>816</v>
      </c>
      <c r="D191" s="17" t="s">
        <v>737</v>
      </c>
      <c r="E191" s="8" t="s">
        <v>817</v>
      </c>
      <c r="F191" s="10">
        <v>44280</v>
      </c>
      <c r="G191" s="19">
        <v>1404774000</v>
      </c>
      <c r="H191" s="7" t="s">
        <v>677</v>
      </c>
      <c r="I191" s="7"/>
      <c r="J191" s="7"/>
      <c r="K191" s="10">
        <v>44280</v>
      </c>
      <c r="L191" s="10">
        <v>44554</v>
      </c>
      <c r="M191" s="13" t="str">
        <f t="shared" si="4"/>
        <v>2%</v>
      </c>
    </row>
    <row r="192" spans="1:13" ht="76.5" customHeight="1" x14ac:dyDescent="0.25">
      <c r="A192" s="7" t="s">
        <v>818</v>
      </c>
      <c r="B192" s="15" t="s">
        <v>819</v>
      </c>
      <c r="C192" s="16" t="s">
        <v>820</v>
      </c>
      <c r="D192" s="17" t="s">
        <v>821</v>
      </c>
      <c r="E192" s="8" t="s">
        <v>822</v>
      </c>
      <c r="F192" s="10">
        <v>44281</v>
      </c>
      <c r="G192" s="19">
        <v>27964120</v>
      </c>
      <c r="H192" s="7" t="s">
        <v>823</v>
      </c>
      <c r="I192" s="7"/>
      <c r="J192" s="7"/>
      <c r="K192" s="23">
        <v>44291</v>
      </c>
      <c r="L192" s="23">
        <v>44534</v>
      </c>
      <c r="M192" s="13" t="str">
        <f t="shared" si="4"/>
        <v>-2%</v>
      </c>
    </row>
    <row r="193" spans="1:13" ht="76.5" customHeight="1" x14ac:dyDescent="0.25">
      <c r="A193" s="7" t="s">
        <v>824</v>
      </c>
      <c r="B193" s="15" t="s">
        <v>386</v>
      </c>
      <c r="C193" s="16" t="s">
        <v>825</v>
      </c>
      <c r="D193" s="17" t="s">
        <v>826</v>
      </c>
      <c r="E193" s="8" t="s">
        <v>827</v>
      </c>
      <c r="F193" s="10">
        <v>44281</v>
      </c>
      <c r="G193" s="19">
        <v>1211200</v>
      </c>
      <c r="H193" s="7" t="s">
        <v>677</v>
      </c>
      <c r="I193" s="7"/>
      <c r="J193" s="7"/>
      <c r="K193" s="23">
        <v>44281</v>
      </c>
      <c r="L193" s="23">
        <v>44555</v>
      </c>
      <c r="M193" s="13" t="str">
        <f t="shared" si="4"/>
        <v>2%</v>
      </c>
    </row>
    <row r="194" spans="1:13" ht="76.5" customHeight="1" x14ac:dyDescent="0.25">
      <c r="A194" s="7" t="s">
        <v>828</v>
      </c>
      <c r="B194" s="15" t="s">
        <v>386</v>
      </c>
      <c r="C194" s="16" t="s">
        <v>829</v>
      </c>
      <c r="D194" s="17" t="s">
        <v>830</v>
      </c>
      <c r="E194" s="8" t="s">
        <v>831</v>
      </c>
      <c r="F194" s="10">
        <v>44281</v>
      </c>
      <c r="G194" s="19">
        <v>24786667</v>
      </c>
      <c r="H194" s="7" t="s">
        <v>832</v>
      </c>
      <c r="I194" s="7"/>
      <c r="J194" s="7"/>
      <c r="K194" s="23">
        <v>44291</v>
      </c>
      <c r="L194" s="23">
        <v>44554</v>
      </c>
      <c r="M194" s="13" t="str">
        <f t="shared" si="4"/>
        <v>-2%</v>
      </c>
    </row>
    <row r="195" spans="1:13" ht="76.5" customHeight="1" x14ac:dyDescent="0.25">
      <c r="A195" s="7" t="s">
        <v>833</v>
      </c>
      <c r="B195" s="15" t="s">
        <v>819</v>
      </c>
      <c r="C195" s="16" t="s">
        <v>834</v>
      </c>
      <c r="D195" s="17" t="s">
        <v>835</v>
      </c>
      <c r="E195" s="8" t="s">
        <v>836</v>
      </c>
      <c r="F195" s="10">
        <v>44281</v>
      </c>
      <c r="G195" s="19">
        <v>16960000</v>
      </c>
      <c r="H195" s="7" t="s">
        <v>313</v>
      </c>
      <c r="I195" s="7"/>
      <c r="J195" s="7"/>
      <c r="K195" s="23">
        <v>44291</v>
      </c>
      <c r="L195" s="23">
        <v>44534</v>
      </c>
      <c r="M195" s="13" t="str">
        <f t="shared" si="4"/>
        <v>-2%</v>
      </c>
    </row>
    <row r="196" spans="1:13" ht="76.5" customHeight="1" x14ac:dyDescent="0.25">
      <c r="A196" s="7" t="s">
        <v>837</v>
      </c>
      <c r="B196" s="15" t="s">
        <v>819</v>
      </c>
      <c r="C196" s="16" t="s">
        <v>838</v>
      </c>
      <c r="D196" s="17" t="s">
        <v>839</v>
      </c>
      <c r="E196" s="8" t="s">
        <v>840</v>
      </c>
      <c r="F196" s="10">
        <v>44281</v>
      </c>
      <c r="G196" s="19">
        <v>27964120</v>
      </c>
      <c r="H196" s="7" t="s">
        <v>313</v>
      </c>
      <c r="I196" s="7"/>
      <c r="J196" s="7"/>
      <c r="K196" s="23">
        <v>44291</v>
      </c>
      <c r="L196" s="23">
        <v>44534</v>
      </c>
      <c r="M196" s="13" t="str">
        <f t="shared" si="4"/>
        <v>-2%</v>
      </c>
    </row>
    <row r="197" spans="1:13" ht="76.5" customHeight="1" x14ac:dyDescent="0.25">
      <c r="A197" s="7" t="s">
        <v>841</v>
      </c>
      <c r="B197" s="15" t="s">
        <v>360</v>
      </c>
      <c r="C197" s="16" t="s">
        <v>842</v>
      </c>
      <c r="D197" s="17" t="s">
        <v>843</v>
      </c>
      <c r="E197" s="8" t="s">
        <v>844</v>
      </c>
      <c r="F197" s="10">
        <v>44281</v>
      </c>
      <c r="G197" s="19">
        <v>100000000</v>
      </c>
      <c r="H197" s="7" t="s">
        <v>845</v>
      </c>
      <c r="I197" s="7"/>
      <c r="J197" s="7"/>
      <c r="K197" s="23">
        <v>44281</v>
      </c>
      <c r="L197" s="23">
        <v>44560</v>
      </c>
      <c r="M197" s="13" t="str">
        <f t="shared" si="4"/>
        <v>2%</v>
      </c>
    </row>
    <row r="198" spans="1:13" ht="76.5" customHeight="1" x14ac:dyDescent="0.25">
      <c r="A198" s="7" t="s">
        <v>846</v>
      </c>
      <c r="B198" s="15" t="s">
        <v>819</v>
      </c>
      <c r="C198" s="16" t="s">
        <v>847</v>
      </c>
      <c r="D198" s="17" t="s">
        <v>848</v>
      </c>
      <c r="E198" s="8" t="s">
        <v>849</v>
      </c>
      <c r="F198" s="10">
        <v>44281</v>
      </c>
      <c r="G198" s="19">
        <v>16960000</v>
      </c>
      <c r="H198" s="7" t="s">
        <v>313</v>
      </c>
      <c r="I198" s="7"/>
      <c r="J198" s="7"/>
      <c r="K198" s="23">
        <v>44291</v>
      </c>
      <c r="L198" s="23">
        <v>44534</v>
      </c>
      <c r="M198" s="13" t="str">
        <f t="shared" si="4"/>
        <v>-2%</v>
      </c>
    </row>
    <row r="199" spans="1:13" ht="76.5" customHeight="1" x14ac:dyDescent="0.25">
      <c r="A199" s="7" t="s">
        <v>850</v>
      </c>
      <c r="B199" s="15" t="s">
        <v>851</v>
      </c>
      <c r="C199" s="16" t="s">
        <v>336</v>
      </c>
      <c r="D199" s="17" t="s">
        <v>337</v>
      </c>
      <c r="E199" s="8" t="s">
        <v>852</v>
      </c>
      <c r="F199" s="10">
        <v>44281</v>
      </c>
      <c r="G199" s="19">
        <v>333363754</v>
      </c>
      <c r="H199" s="7" t="s">
        <v>853</v>
      </c>
      <c r="I199" s="7"/>
      <c r="J199" s="7"/>
      <c r="K199" s="23">
        <v>44287</v>
      </c>
      <c r="L199" s="23">
        <v>44561</v>
      </c>
      <c r="M199" s="13" t="str">
        <f t="shared" si="4"/>
        <v>0%</v>
      </c>
    </row>
    <row r="200" spans="1:13" ht="76.5" customHeight="1" x14ac:dyDescent="0.25">
      <c r="A200" s="7" t="s">
        <v>854</v>
      </c>
      <c r="B200" s="15" t="s">
        <v>350</v>
      </c>
      <c r="C200" s="16" t="s">
        <v>855</v>
      </c>
      <c r="D200" s="17" t="s">
        <v>856</v>
      </c>
      <c r="E200" s="8" t="s">
        <v>857</v>
      </c>
      <c r="F200" s="10">
        <v>44281</v>
      </c>
      <c r="G200" s="19">
        <v>45213209</v>
      </c>
      <c r="H200" s="7" t="s">
        <v>858</v>
      </c>
      <c r="I200" s="7"/>
      <c r="J200" s="7"/>
      <c r="K200" s="23">
        <v>44292</v>
      </c>
      <c r="L200" s="23">
        <v>44561</v>
      </c>
      <c r="M200" s="13" t="str">
        <f t="shared" si="4"/>
        <v>-2%</v>
      </c>
    </row>
    <row r="201" spans="1:13" ht="76.5" customHeight="1" x14ac:dyDescent="0.25">
      <c r="A201" s="7" t="s">
        <v>859</v>
      </c>
      <c r="B201" s="15" t="s">
        <v>277</v>
      </c>
      <c r="C201" s="16" t="s">
        <v>860</v>
      </c>
      <c r="D201" s="17" t="s">
        <v>861</v>
      </c>
      <c r="E201" s="8" t="s">
        <v>862</v>
      </c>
      <c r="F201" s="10">
        <v>44281</v>
      </c>
      <c r="G201" s="19">
        <v>32400000</v>
      </c>
      <c r="H201" s="7" t="s">
        <v>858</v>
      </c>
      <c r="I201" s="7"/>
      <c r="J201" s="7"/>
      <c r="K201" s="23">
        <v>44292</v>
      </c>
      <c r="L201" s="23">
        <v>44561</v>
      </c>
      <c r="M201" s="13" t="str">
        <f t="shared" si="4"/>
        <v>-2%</v>
      </c>
    </row>
    <row r="202" spans="1:13" ht="76.5" customHeight="1" x14ac:dyDescent="0.25">
      <c r="A202" s="7" t="s">
        <v>863</v>
      </c>
      <c r="B202" s="15" t="s">
        <v>138</v>
      </c>
      <c r="C202" s="16" t="s">
        <v>864</v>
      </c>
      <c r="D202" s="17" t="s">
        <v>865</v>
      </c>
      <c r="E202" s="8" t="s">
        <v>866</v>
      </c>
      <c r="F202" s="10">
        <v>44281</v>
      </c>
      <c r="G202" s="19">
        <v>38340000</v>
      </c>
      <c r="H202" s="7" t="s">
        <v>823</v>
      </c>
      <c r="I202" s="7"/>
      <c r="J202" s="7"/>
      <c r="K202" s="23">
        <v>44291</v>
      </c>
      <c r="L202" s="23">
        <v>44524</v>
      </c>
      <c r="M202" s="13" t="str">
        <f t="shared" si="4"/>
        <v>-2%</v>
      </c>
    </row>
    <row r="203" spans="1:13" ht="76.5" customHeight="1" x14ac:dyDescent="0.25">
      <c r="A203" s="7" t="s">
        <v>867</v>
      </c>
      <c r="B203" s="15" t="s">
        <v>178</v>
      </c>
      <c r="C203" s="16" t="s">
        <v>91</v>
      </c>
      <c r="D203" s="17" t="s">
        <v>868</v>
      </c>
      <c r="E203" s="8" t="s">
        <v>869</v>
      </c>
      <c r="F203" s="10">
        <v>44281</v>
      </c>
      <c r="G203" s="19">
        <v>1564789484</v>
      </c>
      <c r="H203" s="7" t="s">
        <v>870</v>
      </c>
      <c r="I203" s="7"/>
      <c r="J203" s="7"/>
      <c r="K203" s="24">
        <v>44286</v>
      </c>
      <c r="L203" s="24">
        <v>44561</v>
      </c>
      <c r="M203" s="13" t="str">
        <f t="shared" si="4"/>
        <v>0%</v>
      </c>
    </row>
    <row r="204" spans="1:13" ht="76.5" customHeight="1" x14ac:dyDescent="0.25">
      <c r="A204" s="25"/>
      <c r="B204" s="26"/>
      <c r="C204" s="27"/>
      <c r="D204" s="28"/>
      <c r="E204" s="29"/>
      <c r="F204" s="30"/>
      <c r="G204" s="31"/>
      <c r="H204" s="25"/>
      <c r="I204" s="25"/>
      <c r="J204" s="25"/>
      <c r="K204" s="30"/>
      <c r="L204" s="30"/>
      <c r="M204" s="32"/>
    </row>
    <row r="205" spans="1:13" ht="76.5" customHeight="1" x14ac:dyDescent="0.25">
      <c r="A205" s="25"/>
      <c r="B205" s="26"/>
      <c r="C205" s="27"/>
      <c r="D205" s="28"/>
      <c r="E205" s="29"/>
      <c r="F205" s="30"/>
      <c r="G205" s="31"/>
      <c r="H205" s="25"/>
      <c r="I205" s="25"/>
      <c r="J205" s="25"/>
      <c r="K205" s="30"/>
      <c r="L205" s="30"/>
      <c r="M205" s="32"/>
    </row>
    <row r="206" spans="1:13" ht="76.5" customHeight="1" x14ac:dyDescent="0.25">
      <c r="A206" s="25"/>
      <c r="B206" s="26"/>
      <c r="C206" s="27"/>
      <c r="D206" s="28"/>
      <c r="E206" s="29"/>
      <c r="F206" s="30"/>
      <c r="G206" s="31"/>
      <c r="H206" s="25"/>
      <c r="I206" s="25"/>
      <c r="J206" s="25"/>
      <c r="K206" s="30"/>
      <c r="L206" s="30"/>
      <c r="M206" s="32"/>
    </row>
    <row r="207" spans="1:13" ht="76.5" customHeight="1" x14ac:dyDescent="0.25">
      <c r="A207" s="25"/>
      <c r="B207" s="26"/>
      <c r="C207" s="27"/>
      <c r="D207" s="28"/>
      <c r="E207" s="29"/>
      <c r="F207" s="30"/>
      <c r="G207" s="31"/>
      <c r="H207" s="25"/>
      <c r="I207" s="25"/>
      <c r="J207" s="25"/>
      <c r="K207" s="30"/>
      <c r="L207" s="30"/>
      <c r="M207" s="32"/>
    </row>
    <row r="208" spans="1:13" ht="76.5" customHeight="1" x14ac:dyDescent="0.25">
      <c r="A208" s="25"/>
      <c r="B208" s="26"/>
      <c r="C208" s="27"/>
      <c r="D208" s="28"/>
      <c r="E208" s="29"/>
      <c r="F208" s="30"/>
      <c r="G208" s="31"/>
      <c r="H208" s="25"/>
      <c r="I208" s="25"/>
      <c r="J208" s="25"/>
      <c r="K208" s="30"/>
      <c r="L208" s="30"/>
      <c r="M208" s="32"/>
    </row>
    <row r="209" spans="1:13" ht="76.5" customHeight="1" x14ac:dyDescent="0.25">
      <c r="A209" s="25"/>
      <c r="B209" s="26"/>
      <c r="C209" s="27"/>
      <c r="D209" s="28"/>
      <c r="E209" s="29"/>
      <c r="F209" s="30"/>
      <c r="G209" s="31"/>
      <c r="H209" s="25"/>
      <c r="I209" s="25"/>
      <c r="J209" s="25"/>
      <c r="K209" s="30"/>
      <c r="L209" s="30"/>
      <c r="M209" s="32"/>
    </row>
    <row r="210" spans="1:13" ht="76.5" customHeight="1" x14ac:dyDescent="0.25">
      <c r="A210" s="25"/>
      <c r="B210" s="26"/>
      <c r="C210" s="27"/>
      <c r="D210" s="28"/>
      <c r="E210" s="29"/>
      <c r="F210" s="30"/>
      <c r="G210" s="31"/>
      <c r="H210" s="25"/>
      <c r="I210" s="25"/>
      <c r="J210" s="25"/>
      <c r="K210" s="30"/>
      <c r="L210" s="30"/>
      <c r="M210" s="32"/>
    </row>
    <row r="211" spans="1:13" ht="76.5" customHeight="1" x14ac:dyDescent="0.25">
      <c r="A211" s="25"/>
      <c r="B211" s="26"/>
      <c r="C211" s="27"/>
      <c r="D211" s="28"/>
      <c r="E211" s="29"/>
      <c r="F211" s="30"/>
      <c r="G211" s="31"/>
      <c r="H211" s="25"/>
      <c r="I211" s="25"/>
      <c r="J211" s="25"/>
      <c r="K211" s="30"/>
      <c r="L211" s="30"/>
      <c r="M211" s="32"/>
    </row>
    <row r="212" spans="1:13" ht="76.5" customHeight="1" x14ac:dyDescent="0.25">
      <c r="A212" s="25"/>
      <c r="B212" s="26"/>
      <c r="C212" s="27"/>
      <c r="D212" s="28"/>
      <c r="E212" s="29"/>
      <c r="F212" s="30"/>
      <c r="G212" s="31"/>
      <c r="H212" s="25"/>
      <c r="I212" s="25"/>
      <c r="J212" s="25"/>
      <c r="K212" s="30"/>
      <c r="L212" s="30"/>
      <c r="M212" s="32"/>
    </row>
    <row r="213" spans="1:13" ht="76.5" customHeight="1" x14ac:dyDescent="0.25">
      <c r="A213" s="25"/>
      <c r="B213" s="26"/>
      <c r="C213" s="27"/>
      <c r="D213" s="28"/>
      <c r="E213" s="29"/>
      <c r="F213" s="30"/>
      <c r="G213" s="31"/>
      <c r="H213" s="25"/>
      <c r="I213" s="25"/>
      <c r="J213" s="25"/>
      <c r="K213" s="30"/>
      <c r="L213" s="30"/>
      <c r="M213" s="32"/>
    </row>
    <row r="214" spans="1:13" ht="76.5" customHeight="1" x14ac:dyDescent="0.25">
      <c r="B214"/>
      <c r="I214"/>
      <c r="J214"/>
    </row>
    <row r="215" spans="1:13" ht="76.5" customHeight="1" x14ac:dyDescent="0.25">
      <c r="B215"/>
      <c r="I215"/>
      <c r="J215"/>
    </row>
    <row r="216" spans="1:13" ht="76.5" customHeight="1" x14ac:dyDescent="0.25">
      <c r="B216"/>
      <c r="I216"/>
      <c r="J216"/>
    </row>
    <row r="217" spans="1:13" ht="76.5" customHeight="1" x14ac:dyDescent="0.25">
      <c r="B217"/>
      <c r="I217"/>
      <c r="J217"/>
    </row>
    <row r="218" spans="1:13" ht="76.5" customHeight="1" x14ac:dyDescent="0.25">
      <c r="B218"/>
      <c r="I218"/>
      <c r="J218"/>
    </row>
    <row r="219" spans="1:13" ht="76.5" customHeight="1" x14ac:dyDescent="0.25">
      <c r="B219"/>
      <c r="I219"/>
      <c r="J219"/>
    </row>
    <row r="220" spans="1:13" ht="76.5" customHeight="1" x14ac:dyDescent="0.25">
      <c r="B220"/>
      <c r="I220"/>
      <c r="J220"/>
    </row>
    <row r="221" spans="1:13" ht="76.5" customHeight="1" x14ac:dyDescent="0.25">
      <c r="B221"/>
      <c r="I221"/>
      <c r="J221"/>
    </row>
    <row r="222" spans="1:13" ht="76.5" customHeight="1" x14ac:dyDescent="0.25">
      <c r="B222"/>
      <c r="I222"/>
      <c r="J222"/>
    </row>
    <row r="223" spans="1:13" ht="80.25" customHeight="1" x14ac:dyDescent="0.25">
      <c r="B223"/>
      <c r="I223"/>
      <c r="J223"/>
    </row>
    <row r="224" spans="1:13" ht="62.25" customHeight="1" x14ac:dyDescent="0.25">
      <c r="A224" s="20" t="s">
        <v>871</v>
      </c>
      <c r="B224" s="20"/>
      <c r="C224" s="20"/>
      <c r="D224" s="20"/>
      <c r="E224" s="20"/>
      <c r="F224" s="20"/>
      <c r="G224" s="20"/>
      <c r="H224" s="20"/>
      <c r="I224" s="20"/>
      <c r="J224" s="20"/>
      <c r="K224" s="20"/>
      <c r="L224" s="20"/>
      <c r="M224" s="20"/>
    </row>
    <row r="225" spans="1:14" ht="102.75" customHeight="1" x14ac:dyDescent="0.25">
      <c r="A225" s="21" t="s">
        <v>2</v>
      </c>
      <c r="B225" s="21" t="s">
        <v>3</v>
      </c>
      <c r="C225" s="21" t="s">
        <v>4</v>
      </c>
      <c r="D225" s="21" t="s">
        <v>5</v>
      </c>
      <c r="E225" s="21" t="s">
        <v>6</v>
      </c>
      <c r="F225" s="21" t="s">
        <v>7</v>
      </c>
      <c r="G225" s="21" t="s">
        <v>8</v>
      </c>
      <c r="H225" s="21" t="s">
        <v>9</v>
      </c>
      <c r="I225" s="21" t="s">
        <v>10</v>
      </c>
      <c r="J225" s="21" t="s">
        <v>11</v>
      </c>
      <c r="K225" s="21" t="s">
        <v>12</v>
      </c>
      <c r="L225" s="21" t="s">
        <v>13</v>
      </c>
      <c r="M225" s="22" t="s">
        <v>14</v>
      </c>
      <c r="N225" s="6">
        <v>44195</v>
      </c>
    </row>
    <row r="226" spans="1:14" ht="120" customHeight="1" x14ac:dyDescent="0.25">
      <c r="A226" s="33"/>
      <c r="B226" s="33"/>
      <c r="C226" s="33"/>
      <c r="D226" s="33"/>
      <c r="E226" s="34"/>
      <c r="F226" s="35"/>
      <c r="G226" s="36"/>
      <c r="H226" s="37"/>
      <c r="I226" s="33"/>
      <c r="J226" s="33"/>
      <c r="K226" s="38"/>
      <c r="L226" s="39"/>
      <c r="M226" s="40"/>
    </row>
    <row r="227" spans="1:14" ht="26.25" x14ac:dyDescent="0.25">
      <c r="A227" s="20" t="s">
        <v>872</v>
      </c>
      <c r="B227" s="20"/>
      <c r="C227" s="20"/>
      <c r="D227" s="20"/>
      <c r="E227" s="20"/>
      <c r="F227" s="20"/>
      <c r="G227" s="20"/>
      <c r="H227" s="20"/>
      <c r="I227" s="20"/>
      <c r="J227" s="20"/>
      <c r="K227" s="20"/>
      <c r="L227" s="20"/>
      <c r="M227" s="20"/>
    </row>
    <row r="228" spans="1:14" ht="94.5" x14ac:dyDescent="0.25">
      <c r="A228" s="21" t="s">
        <v>2</v>
      </c>
      <c r="B228" s="21" t="s">
        <v>3</v>
      </c>
      <c r="C228" s="21" t="s">
        <v>4</v>
      </c>
      <c r="D228" s="21" t="s">
        <v>5</v>
      </c>
      <c r="E228" s="21" t="s">
        <v>6</v>
      </c>
      <c r="F228" s="21" t="s">
        <v>7</v>
      </c>
      <c r="G228" s="21" t="s">
        <v>8</v>
      </c>
      <c r="H228" s="21" t="s">
        <v>9</v>
      </c>
      <c r="I228" s="21" t="s">
        <v>10</v>
      </c>
      <c r="J228" s="21" t="s">
        <v>11</v>
      </c>
      <c r="K228" s="21" t="s">
        <v>12</v>
      </c>
      <c r="L228" s="21" t="s">
        <v>13</v>
      </c>
      <c r="M228" s="22" t="s">
        <v>14</v>
      </c>
      <c r="N228" s="6"/>
    </row>
    <row r="229" spans="1:14" ht="123.75" customHeight="1" x14ac:dyDescent="0.25">
      <c r="A229" s="33"/>
      <c r="B229" s="33"/>
      <c r="C229" s="33"/>
      <c r="D229" s="33"/>
      <c r="E229" s="34"/>
      <c r="F229" s="35"/>
      <c r="G229" s="36"/>
      <c r="H229" s="37"/>
      <c r="I229" s="41"/>
      <c r="J229" s="33"/>
      <c r="K229" s="38"/>
      <c r="L229" s="39"/>
      <c r="M229" s="40"/>
    </row>
    <row r="230" spans="1:14" ht="52.5" customHeight="1" x14ac:dyDescent="0.25">
      <c r="A230" s="20" t="s">
        <v>873</v>
      </c>
      <c r="B230" s="20"/>
      <c r="C230" s="20"/>
      <c r="D230" s="20"/>
      <c r="E230" s="20"/>
      <c r="F230" s="20"/>
      <c r="G230" s="20"/>
      <c r="H230" s="20"/>
      <c r="I230" s="20"/>
      <c r="J230" s="20"/>
      <c r="K230" s="20"/>
      <c r="L230" s="20"/>
      <c r="M230" s="20"/>
    </row>
    <row r="231" spans="1:14" ht="104.25" customHeight="1" x14ac:dyDescent="0.25">
      <c r="A231" s="21" t="s">
        <v>2</v>
      </c>
      <c r="B231" s="21" t="s">
        <v>3</v>
      </c>
      <c r="C231" s="21" t="s">
        <v>4</v>
      </c>
      <c r="D231" s="21" t="s">
        <v>5</v>
      </c>
      <c r="E231" s="21" t="s">
        <v>6</v>
      </c>
      <c r="F231" s="21" t="s">
        <v>7</v>
      </c>
      <c r="G231" s="21" t="s">
        <v>8</v>
      </c>
      <c r="H231" s="21" t="s">
        <v>9</v>
      </c>
      <c r="I231" s="21" t="s">
        <v>10</v>
      </c>
      <c r="J231" s="21" t="s">
        <v>11</v>
      </c>
      <c r="K231" s="21" t="s">
        <v>12</v>
      </c>
      <c r="L231" s="21" t="s">
        <v>13</v>
      </c>
      <c r="M231" s="22" t="s">
        <v>14</v>
      </c>
    </row>
    <row r="232" spans="1:14" ht="75" customHeight="1" x14ac:dyDescent="0.25">
      <c r="A232" s="42" t="s">
        <v>107</v>
      </c>
      <c r="B232" s="42"/>
      <c r="C232" s="42"/>
      <c r="D232" s="42"/>
      <c r="E232" s="34" t="s">
        <v>108</v>
      </c>
      <c r="F232" s="43">
        <v>44105</v>
      </c>
      <c r="G232" s="44">
        <v>5600000000</v>
      </c>
      <c r="H232" s="42" t="s">
        <v>109</v>
      </c>
      <c r="I232" s="42" t="s">
        <v>110</v>
      </c>
      <c r="J232" s="42"/>
      <c r="K232" s="45">
        <v>44105</v>
      </c>
      <c r="L232" s="46">
        <v>44377</v>
      </c>
      <c r="M232" s="42" t="str">
        <f t="shared" ref="M232:M238" si="5">IF((ROUND((($N$2-$K232)/(EDATE($L232,0)-$K232)*100),2))&gt;100,"100%",CONCATENATE((ROUND((($N$2-$K232)/(EDATE($L232,0)-$K232)*100),0)),"%"))</f>
        <v>67%</v>
      </c>
    </row>
    <row r="233" spans="1:14" ht="84" x14ac:dyDescent="0.25">
      <c r="A233" s="42" t="s">
        <v>111</v>
      </c>
      <c r="B233" s="42"/>
      <c r="C233" s="42"/>
      <c r="D233" s="42"/>
      <c r="E233" s="34" t="s">
        <v>112</v>
      </c>
      <c r="F233" s="43">
        <v>44105</v>
      </c>
      <c r="G233" s="44">
        <v>0</v>
      </c>
      <c r="H233" s="42" t="s">
        <v>113</v>
      </c>
      <c r="I233" s="42"/>
      <c r="J233" s="42"/>
      <c r="K233" s="45">
        <v>44105</v>
      </c>
      <c r="L233" s="46">
        <v>45291</v>
      </c>
      <c r="M233" s="42" t="str">
        <f t="shared" si="5"/>
        <v>15%</v>
      </c>
    </row>
    <row r="234" spans="1:14" ht="143.25" customHeight="1" x14ac:dyDescent="0.25">
      <c r="A234" s="42" t="s">
        <v>114</v>
      </c>
      <c r="B234" s="42"/>
      <c r="C234" s="42"/>
      <c r="D234" s="42"/>
      <c r="E234" s="34" t="s">
        <v>115</v>
      </c>
      <c r="F234" s="43">
        <v>44125</v>
      </c>
      <c r="G234" s="44">
        <v>971593457</v>
      </c>
      <c r="H234" s="42" t="s">
        <v>116</v>
      </c>
      <c r="I234" s="42" t="s">
        <v>117</v>
      </c>
      <c r="J234" s="42"/>
      <c r="K234" s="45">
        <v>44131</v>
      </c>
      <c r="L234" s="46">
        <v>44326</v>
      </c>
      <c r="M234" s="42" t="str">
        <f t="shared" si="5"/>
        <v>79%</v>
      </c>
    </row>
    <row r="235" spans="1:14" ht="69.75" customHeight="1" x14ac:dyDescent="0.25">
      <c r="A235" s="42" t="s">
        <v>118</v>
      </c>
      <c r="B235" s="42"/>
      <c r="C235" s="42"/>
      <c r="D235" s="42"/>
      <c r="E235" s="34" t="s">
        <v>119</v>
      </c>
      <c r="F235" s="43">
        <v>44133</v>
      </c>
      <c r="G235" s="44">
        <v>2486166</v>
      </c>
      <c r="H235" s="42" t="s">
        <v>67</v>
      </c>
      <c r="I235" s="42"/>
      <c r="J235" s="42"/>
      <c r="K235" s="45">
        <v>44136</v>
      </c>
      <c r="L235" s="46">
        <v>44316</v>
      </c>
      <c r="M235" s="42" t="str">
        <f t="shared" si="5"/>
        <v>83%</v>
      </c>
    </row>
    <row r="236" spans="1:14" ht="48" x14ac:dyDescent="0.25">
      <c r="A236" s="42" t="s">
        <v>120</v>
      </c>
      <c r="B236" s="42"/>
      <c r="C236" s="42"/>
      <c r="D236" s="42"/>
      <c r="E236" s="34" t="s">
        <v>121</v>
      </c>
      <c r="F236" s="43">
        <v>44145</v>
      </c>
      <c r="G236" s="44">
        <v>1796148</v>
      </c>
      <c r="H236" s="42" t="s">
        <v>122</v>
      </c>
      <c r="I236" s="42"/>
      <c r="J236" s="42"/>
      <c r="K236" s="45">
        <v>44145</v>
      </c>
      <c r="L236" s="46">
        <v>44377</v>
      </c>
      <c r="M236" s="42" t="str">
        <f t="shared" si="5"/>
        <v>61%</v>
      </c>
    </row>
    <row r="237" spans="1:14" ht="58.5" customHeight="1" x14ac:dyDescent="0.25">
      <c r="A237" s="42" t="s">
        <v>126</v>
      </c>
      <c r="B237" s="42"/>
      <c r="C237" s="42"/>
      <c r="D237" s="42"/>
      <c r="E237" s="34" t="s">
        <v>127</v>
      </c>
      <c r="F237" s="43">
        <v>44169</v>
      </c>
      <c r="G237" s="44">
        <v>13301034149</v>
      </c>
      <c r="H237" s="42" t="s">
        <v>128</v>
      </c>
      <c r="I237" s="42"/>
      <c r="J237" s="42"/>
      <c r="K237" s="45">
        <v>44180</v>
      </c>
      <c r="L237" s="46">
        <v>45151</v>
      </c>
      <c r="M237" s="42" t="str">
        <f t="shared" si="5"/>
        <v>11%</v>
      </c>
    </row>
    <row r="238" spans="1:14" ht="99" customHeight="1" x14ac:dyDescent="0.25">
      <c r="A238" s="42" t="s">
        <v>129</v>
      </c>
      <c r="B238" s="42"/>
      <c r="C238" s="42"/>
      <c r="D238" s="42"/>
      <c r="E238" s="34" t="s">
        <v>130</v>
      </c>
      <c r="F238" s="43">
        <v>44174</v>
      </c>
      <c r="G238" s="44">
        <v>768402177</v>
      </c>
      <c r="H238" s="42" t="s">
        <v>131</v>
      </c>
      <c r="I238" s="42"/>
      <c r="J238" s="42"/>
      <c r="K238" s="45">
        <v>44179</v>
      </c>
      <c r="L238" s="46">
        <v>45181</v>
      </c>
      <c r="M238" s="42" t="str">
        <f t="shared" si="5"/>
        <v>11%</v>
      </c>
    </row>
  </sheetData>
  <autoFilter ref="A228:O229" xr:uid="{B58B1532-EC2A-4545-9ECB-4EF2638A3994}"/>
  <mergeCells count="5">
    <mergeCell ref="A1:M1"/>
    <mergeCell ref="A28:M28"/>
    <mergeCell ref="A224:M224"/>
    <mergeCell ref="A227:M227"/>
    <mergeCell ref="A230:M230"/>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ENERO-FEBRERO Y MARZO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Emilse Tobon Tobon</dc:creator>
  <cp:lastModifiedBy>Maria Emilse Tobon Tobon</cp:lastModifiedBy>
  <dcterms:created xsi:type="dcterms:W3CDTF">2021-04-08T22:48:36Z</dcterms:created>
  <dcterms:modified xsi:type="dcterms:W3CDTF">2021-04-08T22:49:55Z</dcterms:modified>
</cp:coreProperties>
</file>