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10.2\Planeacion\SEGUIMIENTO PDM\"/>
    </mc:Choice>
  </mc:AlternateContent>
  <bookViews>
    <workbookView xWindow="0" yWindow="0" windowWidth="28800" windowHeight="12435" firstSheet="1" activeTab="1"/>
  </bookViews>
  <sheets>
    <sheet name="AVANCE A 31 DE OCT" sheetId="1" state="hidden" r:id="rId1"/>
    <sheet name="AVANCE A DIC 30" sheetId="2" r:id="rId2"/>
  </sheets>
  <definedNames>
    <definedName name="_xlnm._FilterDatabase" localSheetId="0" hidden="1">'AVANCE A 31 DE OCT'!$A$6:$G$464</definedName>
    <definedName name="_xlnm._FilterDatabase" localSheetId="1" hidden="1">'AVANCE A DIC 30'!$A$6:$I$460</definedName>
    <definedName name="_xlnm.Print_Area" localSheetId="1">'AVANCE A DIC 30'!$A$2:$G$460</definedName>
    <definedName name="_xlnm.Print_Titles" localSheetId="1">'AVANCE A DIC 30'!$4:$6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16" i="2"/>
  <c r="H24" i="2"/>
  <c r="H32" i="2"/>
  <c r="H40" i="2"/>
  <c r="H48" i="2"/>
  <c r="H56" i="2"/>
  <c r="H64" i="2"/>
  <c r="H72" i="2"/>
  <c r="H80" i="2"/>
  <c r="H88" i="2"/>
  <c r="H96" i="2"/>
  <c r="H104" i="2"/>
  <c r="H112" i="2"/>
  <c r="H120" i="2"/>
  <c r="H128" i="2"/>
  <c r="H136" i="2"/>
  <c r="H144" i="2"/>
  <c r="H152" i="2"/>
  <c r="H160" i="2"/>
  <c r="H168" i="2"/>
  <c r="H176" i="2"/>
  <c r="H184" i="2"/>
  <c r="H192" i="2"/>
  <c r="H200" i="2"/>
  <c r="H208" i="2"/>
  <c r="H216" i="2"/>
  <c r="H224" i="2"/>
  <c r="H232" i="2"/>
  <c r="H240" i="2"/>
  <c r="H248" i="2"/>
  <c r="H256" i="2"/>
  <c r="H264" i="2"/>
  <c r="H272" i="2"/>
  <c r="H280" i="2"/>
  <c r="H288" i="2"/>
  <c r="H296" i="2"/>
  <c r="H304" i="2"/>
  <c r="H312" i="2"/>
  <c r="H320" i="2"/>
  <c r="H328" i="2"/>
  <c r="H336" i="2"/>
  <c r="H344" i="2"/>
  <c r="H352" i="2"/>
  <c r="H360" i="2"/>
  <c r="H368" i="2"/>
  <c r="H376" i="2"/>
  <c r="H384" i="2"/>
  <c r="H392" i="2"/>
  <c r="H400" i="2"/>
  <c r="H408" i="2"/>
  <c r="H416" i="2"/>
  <c r="H424" i="2"/>
  <c r="H432" i="2"/>
  <c r="H440" i="2"/>
  <c r="H448" i="2"/>
  <c r="H456" i="2"/>
  <c r="I8" i="2"/>
  <c r="I9" i="2"/>
  <c r="H9" i="2" s="1"/>
  <c r="I10" i="2"/>
  <c r="H10" i="2" s="1"/>
  <c r="I11" i="2"/>
  <c r="H11" i="2" s="1"/>
  <c r="I12" i="2"/>
  <c r="H12" i="2" s="1"/>
  <c r="I13" i="2"/>
  <c r="H13" i="2" s="1"/>
  <c r="I14" i="2"/>
  <c r="H14" i="2" s="1"/>
  <c r="I15" i="2"/>
  <c r="H15" i="2" s="1"/>
  <c r="I16" i="2"/>
  <c r="I17" i="2"/>
  <c r="H17" i="2" s="1"/>
  <c r="I18" i="2"/>
  <c r="H18" i="2" s="1"/>
  <c r="I19" i="2"/>
  <c r="H19" i="2" s="1"/>
  <c r="I20" i="2"/>
  <c r="H20" i="2" s="1"/>
  <c r="I21" i="2"/>
  <c r="H21" i="2" s="1"/>
  <c r="I22" i="2"/>
  <c r="H22" i="2" s="1"/>
  <c r="I23" i="2"/>
  <c r="H23" i="2" s="1"/>
  <c r="I24" i="2"/>
  <c r="I25" i="2"/>
  <c r="H25" i="2" s="1"/>
  <c r="I26" i="2"/>
  <c r="H26" i="2" s="1"/>
  <c r="I27" i="2"/>
  <c r="H27" i="2" s="1"/>
  <c r="I28" i="2"/>
  <c r="H28" i="2" s="1"/>
  <c r="I29" i="2"/>
  <c r="H29" i="2" s="1"/>
  <c r="I30" i="2"/>
  <c r="H30" i="2" s="1"/>
  <c r="I31" i="2"/>
  <c r="H31" i="2" s="1"/>
  <c r="I32" i="2"/>
  <c r="I33" i="2"/>
  <c r="H33" i="2" s="1"/>
  <c r="I34" i="2"/>
  <c r="H34" i="2" s="1"/>
  <c r="I35" i="2"/>
  <c r="H35" i="2" s="1"/>
  <c r="I36" i="2"/>
  <c r="H36" i="2" s="1"/>
  <c r="I37" i="2"/>
  <c r="H37" i="2" s="1"/>
  <c r="I38" i="2"/>
  <c r="H38" i="2" s="1"/>
  <c r="I39" i="2"/>
  <c r="H39" i="2" s="1"/>
  <c r="I40" i="2"/>
  <c r="I41" i="2"/>
  <c r="H41" i="2" s="1"/>
  <c r="I42" i="2"/>
  <c r="H42" i="2" s="1"/>
  <c r="I43" i="2"/>
  <c r="H43" i="2" s="1"/>
  <c r="I44" i="2"/>
  <c r="H44" i="2" s="1"/>
  <c r="I45" i="2"/>
  <c r="H45" i="2" s="1"/>
  <c r="I46" i="2"/>
  <c r="H46" i="2" s="1"/>
  <c r="I47" i="2"/>
  <c r="H47" i="2" s="1"/>
  <c r="I48" i="2"/>
  <c r="I49" i="2"/>
  <c r="H49" i="2" s="1"/>
  <c r="I50" i="2"/>
  <c r="H50" i="2" s="1"/>
  <c r="I51" i="2"/>
  <c r="H51" i="2" s="1"/>
  <c r="I52" i="2"/>
  <c r="H52" i="2" s="1"/>
  <c r="I53" i="2"/>
  <c r="H53" i="2" s="1"/>
  <c r="I54" i="2"/>
  <c r="H54" i="2" s="1"/>
  <c r="I55" i="2"/>
  <c r="H55" i="2" s="1"/>
  <c r="I56" i="2"/>
  <c r="I57" i="2"/>
  <c r="H57" i="2" s="1"/>
  <c r="I58" i="2"/>
  <c r="H58" i="2" s="1"/>
  <c r="I59" i="2"/>
  <c r="H59" i="2" s="1"/>
  <c r="I60" i="2"/>
  <c r="H60" i="2" s="1"/>
  <c r="I61" i="2"/>
  <c r="H61" i="2" s="1"/>
  <c r="I62" i="2"/>
  <c r="H62" i="2" s="1"/>
  <c r="I63" i="2"/>
  <c r="H63" i="2" s="1"/>
  <c r="I64" i="2"/>
  <c r="I65" i="2"/>
  <c r="H65" i="2" s="1"/>
  <c r="I66" i="2"/>
  <c r="H66" i="2" s="1"/>
  <c r="I67" i="2"/>
  <c r="H67" i="2" s="1"/>
  <c r="I68" i="2"/>
  <c r="H68" i="2" s="1"/>
  <c r="I69" i="2"/>
  <c r="H69" i="2" s="1"/>
  <c r="I70" i="2"/>
  <c r="H70" i="2" s="1"/>
  <c r="I71" i="2"/>
  <c r="H71" i="2" s="1"/>
  <c r="I72" i="2"/>
  <c r="I73" i="2"/>
  <c r="H73" i="2" s="1"/>
  <c r="I74" i="2"/>
  <c r="H74" i="2" s="1"/>
  <c r="I75" i="2"/>
  <c r="H75" i="2" s="1"/>
  <c r="I76" i="2"/>
  <c r="H76" i="2" s="1"/>
  <c r="I77" i="2"/>
  <c r="H77" i="2" s="1"/>
  <c r="I78" i="2"/>
  <c r="H78" i="2" s="1"/>
  <c r="I79" i="2"/>
  <c r="H79" i="2" s="1"/>
  <c r="I80" i="2"/>
  <c r="I81" i="2"/>
  <c r="H81" i="2" s="1"/>
  <c r="I82" i="2"/>
  <c r="H82" i="2" s="1"/>
  <c r="I83" i="2"/>
  <c r="H83" i="2" s="1"/>
  <c r="I84" i="2"/>
  <c r="H84" i="2" s="1"/>
  <c r="I85" i="2"/>
  <c r="H85" i="2" s="1"/>
  <c r="I86" i="2"/>
  <c r="H86" i="2" s="1"/>
  <c r="I87" i="2"/>
  <c r="H87" i="2" s="1"/>
  <c r="I88" i="2"/>
  <c r="I89" i="2"/>
  <c r="H89" i="2" s="1"/>
  <c r="I90" i="2"/>
  <c r="H90" i="2" s="1"/>
  <c r="I91" i="2"/>
  <c r="H91" i="2" s="1"/>
  <c r="I92" i="2"/>
  <c r="H92" i="2" s="1"/>
  <c r="I93" i="2"/>
  <c r="H93" i="2" s="1"/>
  <c r="I94" i="2"/>
  <c r="H94" i="2" s="1"/>
  <c r="I95" i="2"/>
  <c r="H95" i="2" s="1"/>
  <c r="I96" i="2"/>
  <c r="I97" i="2"/>
  <c r="H97" i="2" s="1"/>
  <c r="I98" i="2"/>
  <c r="H98" i="2" s="1"/>
  <c r="I99" i="2"/>
  <c r="H99" i="2" s="1"/>
  <c r="I100" i="2"/>
  <c r="H100" i="2" s="1"/>
  <c r="I101" i="2"/>
  <c r="H101" i="2" s="1"/>
  <c r="I102" i="2"/>
  <c r="H102" i="2" s="1"/>
  <c r="I103" i="2"/>
  <c r="H103" i="2" s="1"/>
  <c r="I104" i="2"/>
  <c r="I105" i="2"/>
  <c r="H105" i="2" s="1"/>
  <c r="I106" i="2"/>
  <c r="H106" i="2" s="1"/>
  <c r="I107" i="2"/>
  <c r="H107" i="2" s="1"/>
  <c r="I108" i="2"/>
  <c r="H108" i="2" s="1"/>
  <c r="I109" i="2"/>
  <c r="H109" i="2" s="1"/>
  <c r="I110" i="2"/>
  <c r="H110" i="2" s="1"/>
  <c r="I111" i="2"/>
  <c r="H111" i="2" s="1"/>
  <c r="I112" i="2"/>
  <c r="I113" i="2"/>
  <c r="H113" i="2" s="1"/>
  <c r="I114" i="2"/>
  <c r="H114" i="2" s="1"/>
  <c r="I115" i="2"/>
  <c r="H115" i="2" s="1"/>
  <c r="I116" i="2"/>
  <c r="H116" i="2" s="1"/>
  <c r="I117" i="2"/>
  <c r="H117" i="2" s="1"/>
  <c r="I118" i="2"/>
  <c r="H118" i="2" s="1"/>
  <c r="I119" i="2"/>
  <c r="H119" i="2" s="1"/>
  <c r="I120" i="2"/>
  <c r="I121" i="2"/>
  <c r="H121" i="2" s="1"/>
  <c r="I122" i="2"/>
  <c r="H122" i="2" s="1"/>
  <c r="I123" i="2"/>
  <c r="H123" i="2" s="1"/>
  <c r="I124" i="2"/>
  <c r="H124" i="2" s="1"/>
  <c r="I125" i="2"/>
  <c r="H125" i="2" s="1"/>
  <c r="I126" i="2"/>
  <c r="H126" i="2" s="1"/>
  <c r="I127" i="2"/>
  <c r="H127" i="2" s="1"/>
  <c r="I128" i="2"/>
  <c r="I129" i="2"/>
  <c r="H129" i="2" s="1"/>
  <c r="I130" i="2"/>
  <c r="H130" i="2" s="1"/>
  <c r="I131" i="2"/>
  <c r="H131" i="2" s="1"/>
  <c r="I132" i="2"/>
  <c r="H132" i="2" s="1"/>
  <c r="I133" i="2"/>
  <c r="H133" i="2" s="1"/>
  <c r="I134" i="2"/>
  <c r="H134" i="2" s="1"/>
  <c r="I135" i="2"/>
  <c r="H135" i="2" s="1"/>
  <c r="I136" i="2"/>
  <c r="I137" i="2"/>
  <c r="H137" i="2" s="1"/>
  <c r="I138" i="2"/>
  <c r="H138" i="2" s="1"/>
  <c r="I139" i="2"/>
  <c r="H139" i="2" s="1"/>
  <c r="I140" i="2"/>
  <c r="H140" i="2" s="1"/>
  <c r="I141" i="2"/>
  <c r="H141" i="2" s="1"/>
  <c r="I142" i="2"/>
  <c r="H142" i="2" s="1"/>
  <c r="I143" i="2"/>
  <c r="H143" i="2" s="1"/>
  <c r="I144" i="2"/>
  <c r="I145" i="2"/>
  <c r="H145" i="2" s="1"/>
  <c r="I146" i="2"/>
  <c r="H146" i="2" s="1"/>
  <c r="I147" i="2"/>
  <c r="H147" i="2" s="1"/>
  <c r="I148" i="2"/>
  <c r="H148" i="2" s="1"/>
  <c r="I149" i="2"/>
  <c r="H149" i="2" s="1"/>
  <c r="I150" i="2"/>
  <c r="H150" i="2" s="1"/>
  <c r="I151" i="2"/>
  <c r="H151" i="2" s="1"/>
  <c r="I152" i="2"/>
  <c r="I153" i="2"/>
  <c r="H153" i="2" s="1"/>
  <c r="I154" i="2"/>
  <c r="H154" i="2" s="1"/>
  <c r="I155" i="2"/>
  <c r="H155" i="2" s="1"/>
  <c r="I156" i="2"/>
  <c r="H156" i="2" s="1"/>
  <c r="I157" i="2"/>
  <c r="H157" i="2" s="1"/>
  <c r="I158" i="2"/>
  <c r="H158" i="2" s="1"/>
  <c r="I159" i="2"/>
  <c r="H159" i="2" s="1"/>
  <c r="I160" i="2"/>
  <c r="I161" i="2"/>
  <c r="H161" i="2" s="1"/>
  <c r="I162" i="2"/>
  <c r="H162" i="2" s="1"/>
  <c r="I163" i="2"/>
  <c r="H163" i="2" s="1"/>
  <c r="I164" i="2"/>
  <c r="H164" i="2" s="1"/>
  <c r="I165" i="2"/>
  <c r="H165" i="2" s="1"/>
  <c r="I166" i="2"/>
  <c r="H166" i="2" s="1"/>
  <c r="I167" i="2"/>
  <c r="H167" i="2" s="1"/>
  <c r="I168" i="2"/>
  <c r="I169" i="2"/>
  <c r="H169" i="2" s="1"/>
  <c r="I170" i="2"/>
  <c r="H170" i="2" s="1"/>
  <c r="I171" i="2"/>
  <c r="H171" i="2" s="1"/>
  <c r="I172" i="2"/>
  <c r="H172" i="2" s="1"/>
  <c r="I173" i="2"/>
  <c r="H173" i="2" s="1"/>
  <c r="I174" i="2"/>
  <c r="H174" i="2" s="1"/>
  <c r="I175" i="2"/>
  <c r="H175" i="2" s="1"/>
  <c r="I176" i="2"/>
  <c r="I177" i="2"/>
  <c r="H177" i="2" s="1"/>
  <c r="I178" i="2"/>
  <c r="H178" i="2" s="1"/>
  <c r="I179" i="2"/>
  <c r="H179" i="2" s="1"/>
  <c r="I180" i="2"/>
  <c r="H180" i="2" s="1"/>
  <c r="I181" i="2"/>
  <c r="H181" i="2" s="1"/>
  <c r="I182" i="2"/>
  <c r="H182" i="2" s="1"/>
  <c r="I183" i="2"/>
  <c r="H183" i="2" s="1"/>
  <c r="I184" i="2"/>
  <c r="I185" i="2"/>
  <c r="H185" i="2" s="1"/>
  <c r="I186" i="2"/>
  <c r="H186" i="2" s="1"/>
  <c r="I187" i="2"/>
  <c r="H187" i="2" s="1"/>
  <c r="I188" i="2"/>
  <c r="H188" i="2" s="1"/>
  <c r="I189" i="2"/>
  <c r="H189" i="2" s="1"/>
  <c r="I190" i="2"/>
  <c r="H190" i="2" s="1"/>
  <c r="I191" i="2"/>
  <c r="H191" i="2" s="1"/>
  <c r="I192" i="2"/>
  <c r="I193" i="2"/>
  <c r="H193" i="2" s="1"/>
  <c r="I194" i="2"/>
  <c r="H194" i="2" s="1"/>
  <c r="I195" i="2"/>
  <c r="H195" i="2" s="1"/>
  <c r="I196" i="2"/>
  <c r="H196" i="2" s="1"/>
  <c r="I197" i="2"/>
  <c r="H197" i="2" s="1"/>
  <c r="I198" i="2"/>
  <c r="H198" i="2" s="1"/>
  <c r="I199" i="2"/>
  <c r="H199" i="2" s="1"/>
  <c r="I200" i="2"/>
  <c r="I201" i="2"/>
  <c r="H201" i="2" s="1"/>
  <c r="I202" i="2"/>
  <c r="H202" i="2" s="1"/>
  <c r="I203" i="2"/>
  <c r="H203" i="2" s="1"/>
  <c r="I204" i="2"/>
  <c r="H204" i="2" s="1"/>
  <c r="I205" i="2"/>
  <c r="H205" i="2" s="1"/>
  <c r="I206" i="2"/>
  <c r="H206" i="2" s="1"/>
  <c r="I207" i="2"/>
  <c r="H207" i="2" s="1"/>
  <c r="I208" i="2"/>
  <c r="I209" i="2"/>
  <c r="H209" i="2" s="1"/>
  <c r="I210" i="2"/>
  <c r="H210" i="2" s="1"/>
  <c r="I211" i="2"/>
  <c r="H211" i="2" s="1"/>
  <c r="I212" i="2"/>
  <c r="H212" i="2" s="1"/>
  <c r="I213" i="2"/>
  <c r="H213" i="2" s="1"/>
  <c r="I214" i="2"/>
  <c r="H214" i="2" s="1"/>
  <c r="I215" i="2"/>
  <c r="H215" i="2" s="1"/>
  <c r="I216" i="2"/>
  <c r="I217" i="2"/>
  <c r="H217" i="2" s="1"/>
  <c r="I218" i="2"/>
  <c r="H218" i="2" s="1"/>
  <c r="I219" i="2"/>
  <c r="H219" i="2" s="1"/>
  <c r="I220" i="2"/>
  <c r="H220" i="2" s="1"/>
  <c r="I221" i="2"/>
  <c r="H221" i="2" s="1"/>
  <c r="I222" i="2"/>
  <c r="H222" i="2" s="1"/>
  <c r="I223" i="2"/>
  <c r="H223" i="2" s="1"/>
  <c r="I224" i="2"/>
  <c r="I225" i="2"/>
  <c r="H225" i="2" s="1"/>
  <c r="I226" i="2"/>
  <c r="H226" i="2" s="1"/>
  <c r="I227" i="2"/>
  <c r="H227" i="2" s="1"/>
  <c r="I228" i="2"/>
  <c r="H228" i="2" s="1"/>
  <c r="I229" i="2"/>
  <c r="H229" i="2" s="1"/>
  <c r="I230" i="2"/>
  <c r="H230" i="2" s="1"/>
  <c r="I231" i="2"/>
  <c r="H231" i="2" s="1"/>
  <c r="I232" i="2"/>
  <c r="I233" i="2"/>
  <c r="H233" i="2" s="1"/>
  <c r="I234" i="2"/>
  <c r="H234" i="2" s="1"/>
  <c r="I235" i="2"/>
  <c r="H235" i="2" s="1"/>
  <c r="I236" i="2"/>
  <c r="H236" i="2" s="1"/>
  <c r="I237" i="2"/>
  <c r="H237" i="2" s="1"/>
  <c r="I238" i="2"/>
  <c r="H238" i="2" s="1"/>
  <c r="I239" i="2"/>
  <c r="H239" i="2" s="1"/>
  <c r="I240" i="2"/>
  <c r="I241" i="2"/>
  <c r="H241" i="2" s="1"/>
  <c r="I242" i="2"/>
  <c r="H242" i="2" s="1"/>
  <c r="I243" i="2"/>
  <c r="H243" i="2" s="1"/>
  <c r="I244" i="2"/>
  <c r="H244" i="2" s="1"/>
  <c r="I245" i="2"/>
  <c r="H245" i="2" s="1"/>
  <c r="I246" i="2"/>
  <c r="H246" i="2" s="1"/>
  <c r="I247" i="2"/>
  <c r="H247" i="2" s="1"/>
  <c r="I248" i="2"/>
  <c r="I249" i="2"/>
  <c r="H249" i="2" s="1"/>
  <c r="I250" i="2"/>
  <c r="H250" i="2" s="1"/>
  <c r="I251" i="2"/>
  <c r="H251" i="2" s="1"/>
  <c r="I252" i="2"/>
  <c r="H252" i="2" s="1"/>
  <c r="I253" i="2"/>
  <c r="H253" i="2" s="1"/>
  <c r="I254" i="2"/>
  <c r="H254" i="2" s="1"/>
  <c r="I255" i="2"/>
  <c r="H255" i="2" s="1"/>
  <c r="I256" i="2"/>
  <c r="I257" i="2"/>
  <c r="H257" i="2" s="1"/>
  <c r="I258" i="2"/>
  <c r="H258" i="2" s="1"/>
  <c r="I259" i="2"/>
  <c r="H259" i="2" s="1"/>
  <c r="I260" i="2"/>
  <c r="H260" i="2" s="1"/>
  <c r="I261" i="2"/>
  <c r="H261" i="2" s="1"/>
  <c r="I262" i="2"/>
  <c r="H262" i="2" s="1"/>
  <c r="I263" i="2"/>
  <c r="H263" i="2" s="1"/>
  <c r="I264" i="2"/>
  <c r="I265" i="2"/>
  <c r="H265" i="2" s="1"/>
  <c r="I266" i="2"/>
  <c r="H266" i="2" s="1"/>
  <c r="I267" i="2"/>
  <c r="H267" i="2" s="1"/>
  <c r="I268" i="2"/>
  <c r="H268" i="2" s="1"/>
  <c r="I269" i="2"/>
  <c r="H269" i="2" s="1"/>
  <c r="I270" i="2"/>
  <c r="H270" i="2" s="1"/>
  <c r="I271" i="2"/>
  <c r="H271" i="2" s="1"/>
  <c r="I272" i="2"/>
  <c r="I273" i="2"/>
  <c r="H273" i="2" s="1"/>
  <c r="I274" i="2"/>
  <c r="H274" i="2" s="1"/>
  <c r="I275" i="2"/>
  <c r="H275" i="2" s="1"/>
  <c r="I276" i="2"/>
  <c r="H276" i="2" s="1"/>
  <c r="I277" i="2"/>
  <c r="H277" i="2" s="1"/>
  <c r="I278" i="2"/>
  <c r="H278" i="2" s="1"/>
  <c r="I279" i="2"/>
  <c r="H279" i="2" s="1"/>
  <c r="I280" i="2"/>
  <c r="I281" i="2"/>
  <c r="H281" i="2" s="1"/>
  <c r="I282" i="2"/>
  <c r="H282" i="2" s="1"/>
  <c r="I283" i="2"/>
  <c r="H283" i="2" s="1"/>
  <c r="I284" i="2"/>
  <c r="H284" i="2" s="1"/>
  <c r="I285" i="2"/>
  <c r="H285" i="2" s="1"/>
  <c r="I286" i="2"/>
  <c r="H286" i="2" s="1"/>
  <c r="I287" i="2"/>
  <c r="H287" i="2" s="1"/>
  <c r="I288" i="2"/>
  <c r="I289" i="2"/>
  <c r="H289" i="2" s="1"/>
  <c r="I290" i="2"/>
  <c r="H290" i="2" s="1"/>
  <c r="I291" i="2"/>
  <c r="H291" i="2" s="1"/>
  <c r="I292" i="2"/>
  <c r="H292" i="2" s="1"/>
  <c r="I293" i="2"/>
  <c r="H293" i="2" s="1"/>
  <c r="I294" i="2"/>
  <c r="H294" i="2" s="1"/>
  <c r="I295" i="2"/>
  <c r="H295" i="2" s="1"/>
  <c r="I296" i="2"/>
  <c r="I297" i="2"/>
  <c r="H297" i="2" s="1"/>
  <c r="I298" i="2"/>
  <c r="H298" i="2" s="1"/>
  <c r="I299" i="2"/>
  <c r="H299" i="2" s="1"/>
  <c r="I300" i="2"/>
  <c r="H300" i="2" s="1"/>
  <c r="I301" i="2"/>
  <c r="H301" i="2" s="1"/>
  <c r="I302" i="2"/>
  <c r="H302" i="2" s="1"/>
  <c r="I303" i="2"/>
  <c r="H303" i="2" s="1"/>
  <c r="I304" i="2"/>
  <c r="I305" i="2"/>
  <c r="H305" i="2" s="1"/>
  <c r="I306" i="2"/>
  <c r="H306" i="2" s="1"/>
  <c r="I307" i="2"/>
  <c r="H307" i="2" s="1"/>
  <c r="I308" i="2"/>
  <c r="H308" i="2" s="1"/>
  <c r="I309" i="2"/>
  <c r="H309" i="2" s="1"/>
  <c r="I310" i="2"/>
  <c r="H310" i="2" s="1"/>
  <c r="I311" i="2"/>
  <c r="H311" i="2" s="1"/>
  <c r="I312" i="2"/>
  <c r="I313" i="2"/>
  <c r="H313" i="2" s="1"/>
  <c r="I314" i="2"/>
  <c r="H314" i="2" s="1"/>
  <c r="I315" i="2"/>
  <c r="H315" i="2" s="1"/>
  <c r="I316" i="2"/>
  <c r="H316" i="2" s="1"/>
  <c r="I317" i="2"/>
  <c r="H317" i="2" s="1"/>
  <c r="I318" i="2"/>
  <c r="H318" i="2" s="1"/>
  <c r="I319" i="2"/>
  <c r="H319" i="2" s="1"/>
  <c r="I320" i="2"/>
  <c r="I321" i="2"/>
  <c r="H321" i="2" s="1"/>
  <c r="I322" i="2"/>
  <c r="H322" i="2" s="1"/>
  <c r="I323" i="2"/>
  <c r="H323" i="2" s="1"/>
  <c r="I324" i="2"/>
  <c r="H324" i="2" s="1"/>
  <c r="I325" i="2"/>
  <c r="H325" i="2" s="1"/>
  <c r="I326" i="2"/>
  <c r="H326" i="2" s="1"/>
  <c r="I327" i="2"/>
  <c r="H327" i="2" s="1"/>
  <c r="I328" i="2"/>
  <c r="I329" i="2"/>
  <c r="H329" i="2" s="1"/>
  <c r="I330" i="2"/>
  <c r="H330" i="2" s="1"/>
  <c r="I331" i="2"/>
  <c r="H331" i="2" s="1"/>
  <c r="I332" i="2"/>
  <c r="H332" i="2" s="1"/>
  <c r="I333" i="2"/>
  <c r="H333" i="2" s="1"/>
  <c r="I334" i="2"/>
  <c r="H334" i="2" s="1"/>
  <c r="I335" i="2"/>
  <c r="H335" i="2" s="1"/>
  <c r="I336" i="2"/>
  <c r="I337" i="2"/>
  <c r="H337" i="2" s="1"/>
  <c r="I338" i="2"/>
  <c r="H338" i="2" s="1"/>
  <c r="I339" i="2"/>
  <c r="H339" i="2" s="1"/>
  <c r="I340" i="2"/>
  <c r="H340" i="2" s="1"/>
  <c r="I341" i="2"/>
  <c r="H341" i="2" s="1"/>
  <c r="I342" i="2"/>
  <c r="H342" i="2" s="1"/>
  <c r="I343" i="2"/>
  <c r="H343" i="2" s="1"/>
  <c r="I344" i="2"/>
  <c r="I345" i="2"/>
  <c r="H345" i="2" s="1"/>
  <c r="I346" i="2"/>
  <c r="H346" i="2" s="1"/>
  <c r="I347" i="2"/>
  <c r="H347" i="2" s="1"/>
  <c r="I348" i="2"/>
  <c r="H348" i="2" s="1"/>
  <c r="I349" i="2"/>
  <c r="H349" i="2" s="1"/>
  <c r="I350" i="2"/>
  <c r="H350" i="2" s="1"/>
  <c r="I351" i="2"/>
  <c r="H351" i="2" s="1"/>
  <c r="I352" i="2"/>
  <c r="I353" i="2"/>
  <c r="H353" i="2" s="1"/>
  <c r="I354" i="2"/>
  <c r="H354" i="2" s="1"/>
  <c r="I355" i="2"/>
  <c r="H355" i="2" s="1"/>
  <c r="I356" i="2"/>
  <c r="H356" i="2" s="1"/>
  <c r="I357" i="2"/>
  <c r="H357" i="2" s="1"/>
  <c r="I358" i="2"/>
  <c r="H358" i="2" s="1"/>
  <c r="I359" i="2"/>
  <c r="H359" i="2" s="1"/>
  <c r="I360" i="2"/>
  <c r="I361" i="2"/>
  <c r="H361" i="2" s="1"/>
  <c r="I362" i="2"/>
  <c r="H362" i="2" s="1"/>
  <c r="I363" i="2"/>
  <c r="H363" i="2" s="1"/>
  <c r="I364" i="2"/>
  <c r="H364" i="2" s="1"/>
  <c r="I365" i="2"/>
  <c r="H365" i="2" s="1"/>
  <c r="I366" i="2"/>
  <c r="H366" i="2" s="1"/>
  <c r="I367" i="2"/>
  <c r="H367" i="2" s="1"/>
  <c r="I368" i="2"/>
  <c r="I369" i="2"/>
  <c r="H369" i="2" s="1"/>
  <c r="I370" i="2"/>
  <c r="H370" i="2" s="1"/>
  <c r="I371" i="2"/>
  <c r="H371" i="2" s="1"/>
  <c r="I372" i="2"/>
  <c r="H372" i="2" s="1"/>
  <c r="I373" i="2"/>
  <c r="H373" i="2" s="1"/>
  <c r="I374" i="2"/>
  <c r="H374" i="2" s="1"/>
  <c r="I375" i="2"/>
  <c r="H375" i="2" s="1"/>
  <c r="I376" i="2"/>
  <c r="I377" i="2"/>
  <c r="H377" i="2" s="1"/>
  <c r="I378" i="2"/>
  <c r="H378" i="2" s="1"/>
  <c r="I379" i="2"/>
  <c r="H379" i="2" s="1"/>
  <c r="I380" i="2"/>
  <c r="H380" i="2" s="1"/>
  <c r="I381" i="2"/>
  <c r="H381" i="2" s="1"/>
  <c r="I382" i="2"/>
  <c r="H382" i="2" s="1"/>
  <c r="I383" i="2"/>
  <c r="H383" i="2" s="1"/>
  <c r="I384" i="2"/>
  <c r="I385" i="2"/>
  <c r="H385" i="2" s="1"/>
  <c r="I386" i="2"/>
  <c r="H386" i="2" s="1"/>
  <c r="I387" i="2"/>
  <c r="H387" i="2" s="1"/>
  <c r="I388" i="2"/>
  <c r="H388" i="2" s="1"/>
  <c r="I389" i="2"/>
  <c r="H389" i="2" s="1"/>
  <c r="I390" i="2"/>
  <c r="H390" i="2" s="1"/>
  <c r="I391" i="2"/>
  <c r="H391" i="2" s="1"/>
  <c r="I392" i="2"/>
  <c r="I393" i="2"/>
  <c r="H393" i="2" s="1"/>
  <c r="I394" i="2"/>
  <c r="H394" i="2" s="1"/>
  <c r="I395" i="2"/>
  <c r="H395" i="2" s="1"/>
  <c r="I396" i="2"/>
  <c r="H396" i="2" s="1"/>
  <c r="I397" i="2"/>
  <c r="H397" i="2" s="1"/>
  <c r="I398" i="2"/>
  <c r="H398" i="2" s="1"/>
  <c r="I399" i="2"/>
  <c r="H399" i="2" s="1"/>
  <c r="I400" i="2"/>
  <c r="I401" i="2"/>
  <c r="H401" i="2" s="1"/>
  <c r="I402" i="2"/>
  <c r="H402" i="2" s="1"/>
  <c r="I403" i="2"/>
  <c r="H403" i="2" s="1"/>
  <c r="I404" i="2"/>
  <c r="H404" i="2" s="1"/>
  <c r="I405" i="2"/>
  <c r="H405" i="2" s="1"/>
  <c r="I406" i="2"/>
  <c r="H406" i="2" s="1"/>
  <c r="I407" i="2"/>
  <c r="H407" i="2" s="1"/>
  <c r="I408" i="2"/>
  <c r="I409" i="2"/>
  <c r="H409" i="2" s="1"/>
  <c r="I410" i="2"/>
  <c r="H410" i="2" s="1"/>
  <c r="I411" i="2"/>
  <c r="H411" i="2" s="1"/>
  <c r="I412" i="2"/>
  <c r="H412" i="2" s="1"/>
  <c r="I413" i="2"/>
  <c r="H413" i="2" s="1"/>
  <c r="I414" i="2"/>
  <c r="H414" i="2" s="1"/>
  <c r="I415" i="2"/>
  <c r="H415" i="2" s="1"/>
  <c r="I416" i="2"/>
  <c r="I417" i="2"/>
  <c r="H417" i="2" s="1"/>
  <c r="I418" i="2"/>
  <c r="H418" i="2" s="1"/>
  <c r="I419" i="2"/>
  <c r="H419" i="2" s="1"/>
  <c r="I420" i="2"/>
  <c r="H420" i="2" s="1"/>
  <c r="I421" i="2"/>
  <c r="H421" i="2" s="1"/>
  <c r="I422" i="2"/>
  <c r="H422" i="2" s="1"/>
  <c r="I423" i="2"/>
  <c r="H423" i="2" s="1"/>
  <c r="I424" i="2"/>
  <c r="I425" i="2"/>
  <c r="H425" i="2" s="1"/>
  <c r="I426" i="2"/>
  <c r="H426" i="2" s="1"/>
  <c r="I427" i="2"/>
  <c r="H427" i="2" s="1"/>
  <c r="I428" i="2"/>
  <c r="H428" i="2" s="1"/>
  <c r="I429" i="2"/>
  <c r="H429" i="2" s="1"/>
  <c r="I430" i="2"/>
  <c r="H430" i="2" s="1"/>
  <c r="I431" i="2"/>
  <c r="H431" i="2" s="1"/>
  <c r="I432" i="2"/>
  <c r="I433" i="2"/>
  <c r="H433" i="2" s="1"/>
  <c r="I434" i="2"/>
  <c r="H434" i="2" s="1"/>
  <c r="I435" i="2"/>
  <c r="H435" i="2" s="1"/>
  <c r="I436" i="2"/>
  <c r="H436" i="2" s="1"/>
  <c r="I437" i="2"/>
  <c r="H437" i="2" s="1"/>
  <c r="I438" i="2"/>
  <c r="H438" i="2" s="1"/>
  <c r="I439" i="2"/>
  <c r="H439" i="2" s="1"/>
  <c r="I440" i="2"/>
  <c r="I441" i="2"/>
  <c r="H441" i="2" s="1"/>
  <c r="I442" i="2"/>
  <c r="H442" i="2" s="1"/>
  <c r="I443" i="2"/>
  <c r="H443" i="2" s="1"/>
  <c r="I444" i="2"/>
  <c r="H444" i="2" s="1"/>
  <c r="I445" i="2"/>
  <c r="H445" i="2" s="1"/>
  <c r="I446" i="2"/>
  <c r="H446" i="2" s="1"/>
  <c r="I447" i="2"/>
  <c r="H447" i="2" s="1"/>
  <c r="I448" i="2"/>
  <c r="I449" i="2"/>
  <c r="H449" i="2" s="1"/>
  <c r="I450" i="2"/>
  <c r="H450" i="2" s="1"/>
  <c r="I451" i="2"/>
  <c r="H451" i="2" s="1"/>
  <c r="I452" i="2"/>
  <c r="H452" i="2" s="1"/>
  <c r="I453" i="2"/>
  <c r="H453" i="2" s="1"/>
  <c r="I454" i="2"/>
  <c r="H454" i="2" s="1"/>
  <c r="I455" i="2"/>
  <c r="H455" i="2" s="1"/>
  <c r="I456" i="2"/>
  <c r="I457" i="2"/>
  <c r="H457" i="2" s="1"/>
  <c r="I458" i="2"/>
  <c r="H458" i="2" s="1"/>
  <c r="I459" i="2"/>
  <c r="H459" i="2" s="1"/>
  <c r="I460" i="2"/>
  <c r="H460" i="2" s="1"/>
  <c r="I7" i="2"/>
  <c r="H7" i="2" s="1"/>
  <c r="G311" i="1" l="1"/>
</calcChain>
</file>

<file path=xl/comments1.xml><?xml version="1.0" encoding="utf-8"?>
<comments xmlns="http://schemas.openxmlformats.org/spreadsheetml/2006/main">
  <authors>
    <author>Maria Monica Villamil Gallego</author>
    <author>usuario</author>
    <author>Luz Angela Gonzalez Morales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DILIGENCIAR ÚNICAMENTE SI HUBO AVANCE EN EL MES 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QUE FALTA 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7 SEGUNDO SEMESTRE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QUE SE HARA´POR Q 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HAN HECHO UN NUMERO SUPERIOR 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CENTRAL MAYORISTA (GOBIERNO)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CENTRAL MAYORISTA… CAMARA DE COMERCIO ...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FUNCIONABAN  PARQUE PRINCIPAL Y OBRERO FUNCIONA COMPLEX DITAIRES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Juan Echeverri
Jhon f
Punto Vive Digital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VALORA EL PUNTO VIVE DIGITAL, DIEGO ECHAVARRIA … JHON F. 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HABIA PENSADO EN UN CARRO … SE REQUIERE PERSONAL Y LOGISTICA… SE EVALUO EL SENA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capacitacion de 38000 estudiantes revisar con Educacion </t>
        </r>
      </text>
    </comment>
    <comment ref="D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necesariamente cada año… si es uno anual ya van 3</t>
        </r>
      </text>
    </comment>
    <comment ref="D23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ESTE AÑO SE CUMPLIRIA CON UNA MAS</t>
        </r>
      </text>
    </comment>
    <comment ref="D2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DOCTORA DICE QUE NO SE HA HECHO 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25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INICIÓ CON EL ÁREA METROPOLITANA … SIN RESULTADO</t>
        </r>
      </text>
    </comment>
    <comment ref="G52" authorId="1" shapeId="0">
      <text>
        <r>
          <rPr>
            <b/>
            <sz val="9"/>
            <color indexed="81"/>
            <rFont val="Tahoma"/>
            <family val="2"/>
          </rPr>
          <t>usuario:
YA SE TIENE EL DOCUMENTO</t>
        </r>
      </text>
    </comment>
    <comment ref="D5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LA COMUNIDAD SE LE ESTÁ INFORMANDO  DE ALGUNA MANERA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PENDIENTE EVIDENCIARLO</t>
        </r>
      </text>
    </comment>
    <comment ref="B5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ANALIZADA COBERTURA DESDE LA DEMANDA </t>
        </r>
      </text>
    </comment>
    <comment ref="G60" authorId="2" shapeId="0">
      <text>
        <r>
          <rPr>
            <b/>
            <sz val="9"/>
            <color indexed="81"/>
            <rFont val="Tahoma"/>
            <family val="2"/>
          </rPr>
          <t>Luz Angela Gonzalez Morales:</t>
        </r>
        <r>
          <rPr>
            <sz val="9"/>
            <color indexed="81"/>
            <rFont val="Tahoma"/>
            <family val="2"/>
          </rPr>
          <t xml:space="preserve">
este indicador se midira en el primer trimestre de 2015 , por ahora no hay datos del MEN 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7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CUALES FALTAN ????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85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86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APOYAR AL 100% ..POR CADA 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94" authorId="0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B9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COMODATO DE L AADMINSITRACION CON EL CENTRO DE HISTORIA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TEMA DE EMPRENDIEMIENTO NO POSIBILITA EL AVANCE</t>
        </r>
      </text>
    </comment>
    <comment ref="B10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ESTUDIAR DONDE HABRIA REGISTRO </t>
        </r>
      </text>
    </comment>
    <comment ref="G10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CONSULTARAN </t>
        </r>
      </text>
    </comment>
    <comment ref="B11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EL SEGUNDO SEMESTRE</t>
        </r>
      </text>
    </comment>
    <comment ref="B11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EL SEGUNDO SEMESTRE</t>
        </r>
      </text>
    </comment>
    <comment ref="B11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PUEDE INICIAR ESTE AÑO … PERO TIENE QUE VER CON EL PLAN DECENAL</t>
        </r>
      </text>
    </comment>
    <comment ref="B11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DISCUTIR PARA MIRAR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revisar dr Luis Guillermo</t>
        </r>
      </text>
    </comment>
    <comment ref="B12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DEBIO SER DE MANTENIMIENTO</t>
        </r>
      </text>
    </comment>
    <comment ref="B12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APENAS SE ESTÁ INGRESANDO LA INFORMACIÓN DE INDICADORES </t>
        </r>
      </text>
    </comment>
    <comment ref="G12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2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EL SEGUNDO SEMESTRE</t>
        </r>
      </text>
    </comment>
    <comment ref="G12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PROGRAMADO SEGUNDO SEMESTRE</t>
        </r>
      </text>
    </comment>
    <comment ref="G12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LA ESE Y AREA METROPOLITANA</t>
        </r>
      </text>
    </comment>
    <comment ref="G12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PROGRAMA MEDICO EN SU CASA</t>
        </r>
      </text>
    </comment>
    <comment ref="G13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AFILIADOS MENORES DE 5 AÑOS </t>
        </r>
      </text>
    </comment>
    <comment ref="G13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DATO SE DA CADA DOS AÑOS… (CON RETRASO)</t>
        </r>
      </text>
    </comment>
    <comment ref="G13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EL SEGUNDO SEMESTRE</t>
        </r>
      </text>
    </comment>
    <comment ref="G13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CUMPLIMIENTO 2 SEMESTRE</t>
        </r>
      </text>
    </comment>
    <comment ref="B13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REPORTE EN EL SIVIGILA</t>
        </r>
      </text>
    </comment>
    <comment ref="D13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EJECUTA EL 2 SEMESTRE</t>
        </r>
      </text>
    </comment>
    <comment ref="B1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HACE POR PY P EXTRAMURAL HAY QUE SOPORTARLO </t>
        </r>
      </text>
    </comment>
    <comment ref="D14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D14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4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4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5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5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REALIZA 2 SEMESTRE</t>
        </r>
      </text>
    </comment>
    <comment ref="G15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REALIZA 2 SEMESTRE</t>
        </r>
      </text>
    </comment>
    <comment ref="G15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NOV</t>
        </r>
      </text>
    </comment>
    <comment ref="D16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6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RED UNIDOS</t>
        </r>
      </text>
    </comment>
    <comment ref="D16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8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MAS LA EJECUCION</t>
        </r>
      </text>
    </comment>
    <comment ref="G20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INFORMACION DARE Y DELINQUIR NO PAGA … EVIDENCIAR</t>
        </r>
      </text>
    </comment>
    <comment ref="G20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INVENTARIO QUÉ MUCHACHOS ESTÁN VINCULADOS AL SISTEMA PENAL CON ICBF (DR JUAN CARLOS)</t>
        </r>
      </text>
    </comment>
    <comment ref="B20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CONVERTIR LA SECRETARIA EN INDER … ELPLAN ESTA EN REVISIÓN EN INDEPORTES</t>
        </r>
      </text>
    </comment>
    <comment ref="B2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LOS DEPORTISTAS ENVIADOS NO SON DE ALTA COMPETENCIA</t>
        </r>
      </text>
    </comment>
    <comment ref="G21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APOYO A LOS JÓVENES BARRISTAS</t>
        </r>
      </text>
    </comment>
    <comment ref="B2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TEMA DE GIMNASIO PARA EL 2 SEMESTRE … NO ESTABA PROGRAMADO PARA 2014</t>
        </r>
      </text>
    </comment>
    <comment ref="B22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REVISARAN PORQUE TIENE SOBREEJECUCIÓN</t>
        </r>
      </text>
    </comment>
    <comment ref="G22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2015 SERIA SOSTENIMIENTO</t>
        </r>
      </text>
    </comment>
    <comment ref="B23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ACUAPARQUE ESTUVO CERRADO 10 MESES EN EL 2013</t>
        </r>
      </text>
    </comment>
    <comment ref="G23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CUMPLIRA AL 30 DE SEP CON LA PROPUESTA </t>
        </r>
      </text>
    </comment>
    <comment ref="G23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HACER UN DOC DE SOPORTE A LA RED </t>
        </r>
      </text>
    </comment>
    <comment ref="B23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CENTRO DE DESARROLLO INFANTIL ES UN CONCEPTO QUE ESTA DETERMINADO POR EL ICBF</t>
        </r>
      </text>
    </comment>
    <comment ref="G2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SEPTIEMBRE</t>
        </r>
      </text>
    </comment>
    <comment ref="G2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F24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FAMILIAS FUERTES SALUD</t>
        </r>
      </text>
    </comment>
    <comment ref="G24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HAY QUE MIRAR POR GOBIERNO TRANSVERSALIDAD
O ICBF</t>
        </r>
      </text>
    </comment>
    <comment ref="B24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SITIO PROPIO </t>
        </r>
      </text>
    </comment>
    <comment ref="F24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RED UNIDOS</t>
        </r>
      </text>
    </comment>
    <comment ref="G24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PENDIENTE SEGUNDO SEMESTRE</t>
        </r>
      </text>
    </comment>
    <comment ref="B25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PODRÍA SER DE MANTENIMIENTO</t>
        </r>
      </text>
    </comment>
    <comment ref="B25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HAY 211 MADRES COMUNITARIAS </t>
        </r>
      </text>
    </comment>
    <comment ref="G25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JULIO</t>
        </r>
      </text>
    </comment>
    <comment ref="G26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SEP</t>
        </r>
      </text>
    </comment>
    <comment ref="G26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SEP</t>
        </r>
      </text>
    </comment>
    <comment ref="G27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VERIFICAR EL CUMPLIMIENTO DE 2014 PEDIR INFORME A LA INSTITUCIÓN</t>
        </r>
      </text>
    </comment>
    <comment ref="G28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REVISAR LA EJECUCION </t>
        </r>
      </text>
    </comment>
    <comment ref="F28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PROYECTO DE VIDA EN SALUD</t>
        </r>
      </text>
    </comment>
    <comment ref="G28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TOMAS JUVENILES EVENTOS DE LA SEMANA DE LA JUVENTUD</t>
        </r>
      </text>
    </comment>
    <comment ref="F28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DEL 2013 … SE REPORTAN 7 MAS </t>
        </r>
      </text>
    </comment>
    <comment ref="G29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 SEMESTRE</t>
        </r>
      </text>
    </comment>
    <comment ref="G29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REPORTA EN EL 2 SEMESTRE</t>
        </r>
      </text>
    </comment>
    <comment ref="B29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FORMAR A PROFESORES </t>
        </r>
      </text>
    </comment>
    <comment ref="E30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SE REALIZÓ ????
</t>
        </r>
      </text>
    </comment>
    <comment ref="G31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AGOSTO</t>
        </r>
      </text>
    </comment>
    <comment ref="G31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NOVIEMBRE SE HARAN LOS OTROS 4 </t>
        </r>
      </text>
    </comment>
    <comment ref="G31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NOV</t>
        </r>
      </text>
    </comment>
    <comment ref="G31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CAPACITARON NO HAY CÓMO PAGAR LA CERTIFICACIÓN</t>
        </r>
      </text>
    </comment>
    <comment ref="B32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B32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G32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QUE ESTA PENDIENTE SE TOMA COMO SOSTENIBILIDAD</t>
        </r>
      </text>
    </comment>
    <comment ref="B32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hace camara de comercio </t>
        </r>
      </text>
    </comment>
    <comment ref="B32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gestionar cooperaciones de apoyo financiero mediante convenios y alianzas estrategicas</t>
        </r>
      </text>
    </comment>
    <comment ref="G327" authorId="1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MANTENIMIENTO CONTINUIDAD</t>
        </r>
      </text>
    </comment>
    <comment ref="B32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B33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Gestionar la sensibilizacion de Empresas tendiente a su formalizacion </t>
        </r>
      </text>
    </comment>
    <comment ref="B33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incentivar la creacion de Unidades Productivas</t>
        </r>
      </text>
    </comment>
    <comment ref="B33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B33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acompañamiento para  ingreso a la oferta laboral </t>
        </r>
      </text>
    </comment>
    <comment ref="B33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Administración no genera empleo.
Acompañamiento para la oferta laboral</t>
        </r>
      </text>
    </comment>
    <comment ref="B33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estrategia es el acompañamiento para el ingreso a la oferta laboral (intermediación) incluido en el anterior</t>
        </r>
      </text>
    </comment>
    <comment ref="B33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 PLAN TESO… CON SECRETARIA DE EDUCACIÓN  </t>
        </r>
      </text>
    </comment>
    <comment ref="G33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40 % COHERENTE CON EL TEMA EDUCATIVO… Y 10% OTROS SECTORES</t>
        </r>
      </text>
    </comment>
    <comment ref="G33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SUSTENTA CON EL PLAN TESO QUE CUBRIRÍA EDUCACION </t>
        </r>
      </text>
    </comment>
    <comment ref="B3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Gestionar y promover el acercamiento de Empresarios e Instituciones extrageras para la promocion de Itagui como un destino de inversion</t>
        </r>
      </text>
    </comment>
    <comment ref="F3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ALIANZA ES CON LA CAMARA DE COMERCIO … CONSOLIDA EL INFORMA 2012</t>
        </r>
      </text>
    </comment>
    <comment ref="B34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Propiciar la participación de Empresarios locales  en Ruedas de Negocio de Comercio Exterior</t>
        </r>
      </text>
    </comment>
    <comment ref="B34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retiró</t>
        </r>
      </text>
    </comment>
    <comment ref="B34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Suscribir convenios para el desarrollo de Proyectos de ciudad y region al año 2015 </t>
        </r>
      </text>
    </comment>
    <comment ref="G34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ONWARD LATINOAMERICA …POLITICA DE GOBIERNO  Y REAL MADRID (ORGANIZACIÓN PARA EL DESARROLLO DE AMERICA LATINA Y EL CARIBE)</t>
        </r>
      </text>
    </comment>
    <comment ref="B34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Realizar y /o participar en 5 programas para la promocion y posicionamiento de la ciudad (CAMBIO REDACCION )</t>
        </r>
      </text>
    </comment>
    <comment ref="G34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FIESTAS  … COLOMBIATEX … COLOMBIA MODA </t>
        </r>
      </text>
    </comment>
    <comment ref="B34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responsabilidad de la Gobernación de Antioquia SE DESARROLLA A NIVEL NACIONAL Y DEPARTAMENTAL</t>
        </r>
      </text>
    </comment>
    <comment ref="G34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COLOMBIATEX, COLOMBIA MODA , FIESTAS MUNICIPALES,FERIA :ITAGUÍ SE PONE DE MODA </t>
        </r>
      </text>
    </comment>
    <comment ref="B34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SON 43 SEMAFOROS</t>
        </r>
      </text>
    </comment>
    <comment ref="G36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TERMINÓ LA VIA PICO MANZANILLO</t>
        </r>
      </text>
    </comment>
    <comment ref="G38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ojo quién nos da el reporte </t>
        </r>
      </text>
    </comment>
    <comment ref="B39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canalizacion de aguas negras … gaviones… muros de contensión</t>
        </r>
      </text>
    </comment>
    <comment ref="G39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Reporta infraestructura
la María … Usquianos
REPORTA MARGARITA </t>
        </r>
      </text>
    </comment>
    <comment ref="B39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99 SE DEBEN ADQUIRIR… HAY FUNCIONES DE ADVERTENCIA DESDE LA CONTRALORÍA… ESTÁ EN PROCESO DE AVALÚO</t>
        </r>
      </text>
    </comment>
    <comment ref="B39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DISTRITO DE MANEJO INTEGRADO</t>
        </r>
      </text>
    </comment>
    <comment ref="B39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HAY 70 FAMILIAS CAMPESINAS… PERO EL DATO REAL LO DARÁ EL CENSO</t>
        </r>
      </text>
    </comment>
    <comment ref="B39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HASTA QUE NO SE TERMINEN LAS OBRAS NO SE INICIA EL PROCESO … SE REQUIERE EL CENTRO DE ACOPIO </t>
        </r>
      </text>
    </comment>
    <comment ref="G40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TOMA POMAR  LOS NARANJOS EL CARMELO LA UNION </t>
        </r>
      </text>
    </comment>
    <comment ref="G40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ECOHUERTAS CORANTIOQUIA, VIGIAS AMBIENTALES </t>
        </r>
      </text>
    </comment>
    <comment ref="G42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CONTRATO CON LA UNIVERSIDAD DE LA SALLE </t>
        </r>
      </text>
    </comment>
    <comment ref="G43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EN CONTRATACION  SE ESTARIA PENDIENTE DE 2015 PARA SUS EJECUCIÓN
</t>
        </r>
      </text>
    </comment>
    <comment ref="F43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ACUERDO INCORPORACI{ON DE 4 LOTES AL SUELO RURAL, MEDIANTE ACUERDO MUNICIPAL</t>
        </r>
      </text>
    </comment>
    <comment ref="B4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40 GETSEMANÍ
16 DEL MINISTERIO </t>
        </r>
      </text>
    </comment>
    <comment ref="D4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REVISAR</t>
        </r>
      </text>
    </comment>
    <comment ref="F44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HABIA PASADO 136 NO PROCEDE SE ARGUMENTARÁ  DES DE VIVIENDA</t>
        </r>
      </text>
    </comment>
    <comment ref="B44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DE COBERTURA SE HARÁ CUANDO SE ASIGNAN SUBSIDIO </t>
        </r>
      </text>
    </comment>
    <comment ref="B44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BANCO AGRARIO 38
17 DE SANTA CATALINA 
</t>
        </r>
      </text>
    </comment>
    <comment ref="G443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ENTREGA DE MATERIALES RECUPERABLES… DE LAS DEMOLICIONES DE METROPLUS… VERIFICAR LA LEGALIDAD</t>
        </r>
      </text>
    </comment>
    <comment ref="G44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OJO SEPARAR LA EVIDENCIA </t>
        </r>
      </text>
    </comment>
    <comment ref="G44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EVIDENCIAR EN ALPHASIG</t>
        </r>
      </text>
    </comment>
    <comment ref="E44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ERA UN AVANCE % Y SE REPORTÓ EN UNIDAD … HAY UN ERROR </t>
        </r>
      </text>
    </comment>
  </commentList>
</comments>
</file>

<file path=xl/comments2.xml><?xml version="1.0" encoding="utf-8"?>
<comments xmlns="http://schemas.openxmlformats.org/spreadsheetml/2006/main">
  <authors>
    <author>usuario</author>
    <author>Maria Monica Villamil Gallego</author>
    <author>Luz Angela Gonzalez Morales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QUE FALTA 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7 SEGUNDO SEMESTRE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QUE SE HARA´POR Q 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HAN HECHO UN NUMERO SUPERIOR 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CENTRAL MAYORISTA (GOBIERNO)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CENTRAL MAYORISTA… CAMARA DE COMERCIO ...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FUNCIONABAN  PARQUE PRINCIPAL Y OBRERO FUNCIONA COMPLEX DITAIRES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Juan Echeverri
Jhon f
Punto Vive Digital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VALORA EL PUNTO VIVE DIGITAL, DIEGO ECHAVARRIA … JHON F. 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HABIA PENSADO EN UN CARRO … SE REQUIERE PERSONAL Y LOGISTICA… SE EVALUO EL SENA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capacitacion de 38000 estudiantes revisar con Educacion 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necesariamente cada año… si es uno anual ya van 3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ESTE AÑO SE CUMPLIRIA CON UNA MAS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DOCTORA DICE QUE NO SE HA HECHO 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25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INICIÓ CON EL ÁREA METROPOLITANA … SIN RESULTADO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usuario:
YA SE TIENE EL DOCUMENTO</t>
        </r>
      </text>
    </comment>
    <comment ref="D5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 LA COMUNIDAD SE LE ESTÁ INFORMANDO  DE ALGUNA MANERA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PENDIENTE EVIDENCIARLO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ANALIZADA COBERTURA DESDE LA DEMANDA </t>
        </r>
      </text>
    </comment>
    <comment ref="G60" authorId="2" shapeId="0">
      <text>
        <r>
          <rPr>
            <b/>
            <sz val="9"/>
            <color indexed="81"/>
            <rFont val="Tahoma"/>
            <family val="2"/>
          </rPr>
          <t>Luz Angela Gonzalez Morales:</t>
        </r>
        <r>
          <rPr>
            <sz val="9"/>
            <color indexed="81"/>
            <rFont val="Tahoma"/>
            <family val="2"/>
          </rPr>
          <t xml:space="preserve">
este indicador se midira en el primer trimestre de 2015 , por ahora no hay datos del MEN </t>
        </r>
      </text>
    </comment>
    <comment ref="D68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73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7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CUALES FALTAN ????</t>
        </r>
      </text>
    </comment>
    <comment ref="D77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85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86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88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90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APOYAR AL 100% ..POR CADA </t>
        </r>
      </text>
    </comment>
    <comment ref="D93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D94" authorId="1" shapeId="0">
      <text>
        <r>
          <rPr>
            <b/>
            <sz val="9"/>
            <color indexed="81"/>
            <rFont val="Tahoma"/>
            <family val="2"/>
          </rPr>
          <t>Maria Monica Villamil Gallego:
MANTENIMIENTO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COMODATO DE L AADMINSITRACION CON EL CENTRO DE HISTORIA</t>
        </r>
      </text>
    </comment>
    <comment ref="B10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TEMA DE EMPRENDIEMIENTO NO POSIBILITA EL AVANCE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ESTUDIAR DONDE HABRIA REGISTRO 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CONSULTARAN 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EL SEGUNDO SEMESTRE</t>
        </r>
      </text>
    </comment>
    <comment ref="B11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EL SEGUNDO SEMESTRE</t>
        </r>
      </text>
    </comment>
    <comment ref="B1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PUEDE INICIAR ESTE AÑO … PERO TIENE QUE VER CON EL PLAN DECENAL</t>
        </r>
      </text>
    </comment>
    <comment ref="B11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DISCUTIR PARA MIRAR</t>
        </r>
      </text>
    </comment>
    <comment ref="G122" authorId="1" shapeId="0">
      <text>
        <r>
          <rPr>
            <b/>
            <sz val="9"/>
            <color indexed="81"/>
            <rFont val="Tahoma"/>
            <family val="2"/>
          </rPr>
          <t>Maria Monica Villamil Gallego:</t>
        </r>
        <r>
          <rPr>
            <sz val="9"/>
            <color indexed="81"/>
            <rFont val="Tahoma"/>
            <family val="2"/>
          </rPr>
          <t xml:space="preserve">
revisar dr Luis Guillermo</t>
        </r>
      </text>
    </comment>
    <comment ref="B12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DEBIO SER DE MANTENIMIENTO</t>
        </r>
      </text>
    </comment>
    <comment ref="B12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APENAS SE ESTÁ INGRESANDO LA INFORMACIÓN DE INDICADORES 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EL SEGUNDO SEMESTRE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PROGRAMADO SEGUNDO SEMESTRE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LA ESE Y AREA METROPOLITANA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PROGRAMA MEDICO EN SU CASA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AFILIADOS MENORES DE 5 AÑOS 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DATO SE DA CADA DOS AÑOS… (CON RETRASO)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EL SEGUNDO SEMESTRE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CUMPLIMIENTO 2 SEMESTRE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REPORTE EN EL SIVIGILA</t>
        </r>
      </text>
    </comment>
    <comment ref="D13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EJECUTA EL 2 SEMESTRE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HACE POR PY P EXTRAMURAL HAY QUE SOPORTARLO </t>
        </r>
      </text>
    </comment>
    <comment ref="D14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D14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G15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REALIZA 2 SEMESTRE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REALIZA 2 SEMESTRE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PARA NOV</t>
        </r>
      </text>
    </comment>
    <comment ref="D16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6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 RED UNIDOS</t>
        </r>
      </text>
    </comment>
    <comment ref="D16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MANTENIMIENTO</t>
        </r>
      </text>
    </comment>
    <comment ref="G18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MAS LA EJECUCION</t>
        </r>
      </text>
    </comment>
    <comment ref="G20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INFORMACION DARE Y DELINQUIR NO PAGA … EVIDENCIAR</t>
        </r>
      </text>
    </comment>
    <comment ref="G20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INVENTARIO QUÉ MUCHACHOS ESTÁN VINCULADOS AL SISTEMA PENAL CON ICBF (DR JUAN CARLOS)</t>
        </r>
      </text>
    </comment>
    <comment ref="B20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CONVERTIR LA SECRETARIA EN INDER … ELPLAN ESTA EN REVISIÓN EN INDEPORTES</t>
        </r>
      </text>
    </comment>
    <comment ref="B2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LOS DEPORTISTAS ENVIADOS NO SON DE ALTA COMPETENCIA</t>
        </r>
      </text>
    </comment>
    <comment ref="G2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APOYO A LOS JÓVENES BARRISTAS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TEMA DE GIMNASIO PARA EL 2 SEMESTRE … NO ESTABA PROGRAMADO PARA 2014</t>
        </r>
      </text>
    </comment>
    <comment ref="B22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REVISARAN PORQUE TIENE SOBREEJECUCIÓN</t>
        </r>
      </text>
    </comment>
    <comment ref="G22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2015 SERIA SOSTENIMIENTO</t>
        </r>
      </text>
    </comment>
    <comment ref="B23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EL ACUAPARQUE ESTUVO CERRADO 10 MESES EN EL 2013</t>
        </r>
      </text>
    </comment>
    <comment ref="G23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CUMPLIRA AL 30 DE SEP CON LA PROPUESTA </t>
        </r>
      </text>
    </comment>
    <comment ref="G2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HACER UN DOC DE SOPORTE A LA RED </t>
        </r>
      </text>
    </comment>
    <comment ref="B23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CENTRO DE DESARROLLO INFANTIL ES UN CONCEPTO QUE ESTA DETERMINADO POR EL ICBF</t>
        </r>
      </text>
    </comment>
    <comment ref="G23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SEPTIEMBRE</t>
        </r>
      </text>
    </comment>
    <comment ref="G24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SEGUNDO SEMESTRE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FAMILIAS FUERTES SALUD</t>
        </r>
      </text>
    </comment>
    <comment ref="G24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HAY QUE MIRAR POR GOBIERNO TRANSVERSALIDAD
O ICBF</t>
        </r>
      </text>
    </comment>
    <comment ref="B24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SITIO PROPIO </t>
        </r>
      </text>
    </comment>
    <comment ref="F24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RED UNIDOS</t>
        </r>
      </text>
    </comment>
    <comment ref="G24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PENDIENTE SEGUNDO SEMESTRE</t>
        </r>
      </text>
    </comment>
    <comment ref="B25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PODRÍA SER DE MANTENIMIENTO</t>
        </r>
      </text>
    </comment>
    <comment ref="B25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HAY 211 MADRES COMUNITARIAS </t>
        </r>
      </text>
    </comment>
    <comment ref="G25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JULIO</t>
        </r>
      </text>
    </comment>
    <comment ref="G26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SEP</t>
        </r>
      </text>
    </comment>
    <comment ref="G26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SEP</t>
        </r>
      </text>
    </comment>
    <comment ref="G27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VERIFICAR EL CUMPLIMIENTO DE 2014 PEDIR INFORME A LA INSTITUCIÓN</t>
        </r>
      </text>
    </comment>
    <comment ref="G28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REVISAR LA EJECUCION </t>
        </r>
      </text>
    </comment>
    <comment ref="F28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PROYECTO DE VIDA EN SALUD</t>
        </r>
      </text>
    </comment>
    <comment ref="G28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TOMAS JUVENILES EVENTOS DE LA SEMANA DE LA JUVENTUD</t>
        </r>
      </text>
    </comment>
    <comment ref="F28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8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DEL 2013 … SE REPORTAN 7 MAS </t>
        </r>
      </text>
    </comment>
    <comment ref="G28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 SEMESTRE</t>
        </r>
      </text>
    </comment>
    <comment ref="G29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REPORTA EN EL 2 SEMESTRE</t>
        </r>
      </text>
    </comment>
    <comment ref="B29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FORMAR A PROFESORES </t>
        </r>
      </text>
    </comment>
    <comment ref="E29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 SE REALIZÓ ????
</t>
        </r>
      </text>
    </comment>
    <comment ref="G30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AGOSTO</t>
        </r>
      </text>
    </comment>
    <comment ref="G30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 NOVIEMBRE SE HARAN LOS OTROS 4 </t>
        </r>
      </text>
    </comment>
    <comment ref="G3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NOV</t>
        </r>
      </text>
    </comment>
    <comment ref="G3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CAPACITARON NO HAY CÓMO PAGAR LA CERTIFICACIÓN</t>
        </r>
      </text>
    </comment>
    <comment ref="B31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B32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G32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QUE ESTA PENDIENTE SE TOMA COMO SOSTENIBILIDAD</t>
        </r>
      </text>
    </comment>
    <comment ref="B32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lo hace camara de comercio </t>
        </r>
      </text>
    </comment>
    <comment ref="B32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gestionar cooperaciones de apoyo financiero mediante convenios y alianzas estrategicas</t>
        </r>
      </text>
    </comment>
    <comment ref="G323" authorId="0" shapeId="0">
      <text>
        <r>
          <rPr>
            <b/>
            <sz val="9"/>
            <color indexed="81"/>
            <rFont val="Tahoma"/>
            <family val="2"/>
          </rPr>
          <t xml:space="preserve">usuario:
</t>
        </r>
        <r>
          <rPr>
            <sz val="9"/>
            <color indexed="81"/>
            <rFont val="Tahoma"/>
            <family val="2"/>
          </rPr>
          <t>MANTENIMIENTO CONTINUIDAD</t>
        </r>
      </text>
    </comment>
    <comment ref="B32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B32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Gestionar la sensibilizacion de Empresas tendiente a su formalizacion </t>
        </r>
      </text>
    </comment>
    <comment ref="B32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incentivar la creacion de Unidades Productivas</t>
        </r>
      </text>
    </comment>
    <comment ref="B32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retiro </t>
        </r>
      </text>
    </comment>
    <comment ref="B33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acompañamiento para  ingreso a la oferta laboral </t>
        </r>
      </text>
    </comment>
    <comment ref="B33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Administración no genera empleo.
Acompañamiento para la oferta laboral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estrategia es el acompañamiento para el ingreso a la oferta laboral (intermediación) incluido en el anterior</t>
        </r>
      </text>
    </comment>
    <comment ref="B33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 PLAN TESO… CON SECRETARIA DE EDUCACIÓN  </t>
        </r>
      </text>
    </comment>
    <comment ref="G33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40 % COHERENTE CON EL TEMA EDUCATIVO… Y 10% OTROS SECTORES</t>
        </r>
      </text>
    </comment>
    <comment ref="G33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SUSTENTA CON EL PLAN TESO QUE CUBRIRÍA EDUCACION </t>
        </r>
      </text>
    </comment>
    <comment ref="B3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Gestionar y promover el acercamiento de Empresarios e Instituciones extrageras para la promocion de Itagui como un destino de inversion</t>
        </r>
      </text>
    </comment>
    <comment ref="F3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ALIANZA ES CON LA CAMARA DE COMERCIO … CONSOLIDA EL INFORMA 2012</t>
        </r>
      </text>
    </comment>
    <comment ref="B33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Propiciar la participación de Empresarios locales  en Ruedas de Negocio de Comercio Exterior</t>
        </r>
      </text>
    </comment>
    <comment ref="B33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retiró</t>
        </r>
      </text>
    </comment>
    <comment ref="B33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Suscribir convenios para el desarrollo de Proyectos de ciudad y region al año 2015 </t>
        </r>
      </text>
    </comment>
    <comment ref="G33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ONWARD LATINOAMERICA …POLITICA DE GOBIERNO  Y REAL MADRID (ORGANIZACIÓN PARA EL DESARROLLO DE AMERICA LATINA Y EL CARIBE)</t>
        </r>
      </text>
    </comment>
    <comment ref="B34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Realizar y /o participar en 5 programas para la promocion y posicionamiento de la ciudad (CAMBIO REDACCION )</t>
        </r>
      </text>
    </comment>
    <comment ref="G34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FIESTAS  … COLOMBIATEX … COLOMBIA MODA </t>
        </r>
      </text>
    </comment>
    <comment ref="B34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responsabilidad de la Gobernación de Antioquia SE DESARROLLA A NIVEL NACIONAL Y DEPARTAMENTAL</t>
        </r>
      </text>
    </comment>
    <comment ref="G34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COLOMBIATEX, COLOMBIA MODA , FIESTAS MUNICIPALES,FERIA :ITAGUÍ SE PONE DE MODA </t>
        </r>
      </text>
    </comment>
    <comment ref="B34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SON 43 SEMAFOROS</t>
        </r>
      </text>
    </comment>
    <comment ref="G35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TERMINÓ LA VIA PICO MANZANILLO</t>
        </r>
      </text>
    </comment>
    <comment ref="G38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ojo quién nos da el reporte </t>
        </r>
      </text>
    </comment>
    <comment ref="B38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canalizacion de aguas negras … gaviones… muros de contensión</t>
        </r>
      </text>
    </comment>
    <comment ref="G38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Reporta infraestructura
la María … Usquianos
REPORTA MARGARITA </t>
        </r>
      </text>
    </comment>
    <comment ref="B38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LEY 99 SE DEBEN ADQUIRIR… HAY FUNCIONES DE ADVERTENCIA DESDE LA CONTRALORÍA… ESTÁ EN PROCESO DE AVALÚO</t>
        </r>
      </text>
    </comment>
    <comment ref="B39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DISTRITO DE MANEJO INTEGRADO</t>
        </r>
      </text>
    </comment>
    <comment ref="B39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HAY 70 FAMILIAS CAMPESINAS… PERO EL DATO REAL LO DARÁ EL CENSO</t>
        </r>
      </text>
    </comment>
    <comment ref="B39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HASTA QUE NO SE TERMINEN LAS OBRAS NO SE INICIA EL PROCESO … SE REQUIERE EL CENTRO DE ACOPIO </t>
        </r>
      </text>
    </comment>
    <comment ref="G39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TOMA POMAR  LOS NARANJOS EL CARMELO LA UNION </t>
        </r>
      </text>
    </comment>
    <comment ref="G40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ECOHUERTAS CORANTIOQUIA, VIGIAS AMBIENTALES </t>
        </r>
      </text>
    </comment>
    <comment ref="G41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CONTRATO CON LA UNIVERSIDAD DE LA SALLE </t>
        </r>
      </text>
    </comment>
    <comment ref="G43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ESTA EN CONTRATACION  SE ESTARIA PENDIENTE DE 2015 PARA SUS EJECUCIÓN
</t>
        </r>
      </text>
    </comment>
    <comment ref="F4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ACUERDO INCORPORACI{ON DE 4 LOTES AL SUELO RURAL, MEDIANTE ACUERDO MUNICIPAL</t>
        </r>
      </text>
    </comment>
    <comment ref="B4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40 GETSEMANÍ
16 DEL MINISTERIO </t>
        </r>
      </text>
    </comment>
    <comment ref="D4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REVISAR</t>
        </r>
      </text>
    </comment>
    <comment ref="F4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HABIA PASADO 136 NO PROCEDE SE ARGUMENTARÁ  DES DE VIVIENDA</t>
        </r>
      </text>
    </comment>
    <comment ref="B43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 DE COBERTURA SE HARÁ CUANDO SE ASIGNAN SUBSIDIO </t>
        </r>
      </text>
    </comment>
    <comment ref="B43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BANCO AGRARIO 38
17 DE SANTA CATALINA 
</t>
        </r>
      </text>
    </comment>
    <comment ref="G43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ENTREGA DE MATERIALES RECUPERABLES… DE LAS DEMOLICIONES DE METROPLUS… VERIFICAR LA LEGALIDAD</t>
        </r>
      </text>
    </comment>
    <comment ref="G44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OJO SEPARAR LA EVIDENCIA </t>
        </r>
      </text>
    </comment>
    <comment ref="G44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EVIDENCIAR EN ALPHASIG</t>
        </r>
      </text>
    </comment>
    <comment ref="E44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ERA UN AVANCE % Y SE REPORTÓ EN UNIDAD … HAY UN ERROR </t>
        </r>
      </text>
    </comment>
  </commentList>
</comments>
</file>

<file path=xl/sharedStrings.xml><?xml version="1.0" encoding="utf-8"?>
<sst xmlns="http://schemas.openxmlformats.org/spreadsheetml/2006/main" count="1851" uniqueCount="569">
  <si>
    <t>NOMBRE</t>
  </si>
  <si>
    <t>AGENDA PUBLICA DE  LUCHA  CONTRA LA CORRUPCION Y POLITICA PUBLICA DE TRANSPARENCIA</t>
  </si>
  <si>
    <t>COBERTURA EDUCATIVA, EDUCACION PARA TODOS Y TODAS</t>
  </si>
  <si>
    <t>CALIDAD DE LA EDUCACION COMO UN DERECHO</t>
  </si>
  <si>
    <t>SALUD  PUBLICA: PROMOVIENDO SU SALUD</t>
  </si>
  <si>
    <t>SISTEMA DE JUSTICIA CERCANO AL CIUDADANO</t>
  </si>
  <si>
    <t>GESTION INTEGRAL DE PROTECCION A LA INFANCIA Y LA  ADOLESCENCIA</t>
  </si>
  <si>
    <t>INDICADORES</t>
  </si>
  <si>
    <t>ARTICULAR 10 MESAS DE LOS SECTORES ECONÓMICOS Y ESTRATÉGICOS DEL MUNICIPIO DE ITAGÜÍ, AL AÑO 2015</t>
  </si>
  <si>
    <t>IMPLEMENTAR EN UN 100% EL OBSERVATORIO EMPRESARIAL, AL AÑO 2015 (* SE RETIRO´)</t>
  </si>
  <si>
    <t xml:space="preserve">IMPLEMENTAR EN UN 100% LA RED PRODUCTIVA Y COMPETITIVA "RENACE", AL AÑO 2015 (* SE RETIRÓ) </t>
  </si>
  <si>
    <t>ELABORAR E IMPLEMENTAR EL 100% DE LA AGENDA DE DESARROLLO LOCAL</t>
  </si>
  <si>
    <t>FORMULAR E IMPLEMENTAR EL 100% DEL PLAN ESTRATÉGICO DE DESARROLLO ECONÓMICO.( * SE RETIRÓ)</t>
  </si>
  <si>
    <t>CREAR UN CENTRO DE APOYO LOGÍSTICO Y FINANCIERO (* REDACCION)</t>
  </si>
  <si>
    <t>BRINDAR 21 CURSOS DE FORMACIÓN A LA MEDIDA  PARA EL FORTALECIMIENTO EMPRESARIAL, AL AÑO 2015</t>
  </si>
  <si>
    <t>IMPLEMENTAR Y FORTALECER 8 UNIDADES DE NEGOCIOS SOCIO - EMPRESARIALES, BASADAS EN ASOCIATIVIDAD SOLIDARIA, AL AÑO 2015 (* SE RETIRO)</t>
  </si>
  <si>
    <t>FORMALIZAR 100 EMPRESAS UBICADAS EN EL MUNICIPIO DE ITAGÜÍ, AL AÑO 2015                                                      ( * CAMBIO DE REDACCIÓN)</t>
  </si>
  <si>
    <t>CAPACITAR 400 PERSONAS  EN COMPETENCIAS LABORALES, CON ENFOQUE DE GÉNERO, POBLACIONAL Y DIFERENCIAL.</t>
  </si>
  <si>
    <t>CONFORMAR O FORTALECER 20 UNIDADES PRODUCTIVAS (* CAMBIO DE REDACCIÓN)</t>
  </si>
  <si>
    <t>PONER EN FUNCIONAMIENTO 3 CLÚSTER ESTRATÉGICOS  AL AÑO 2015 ( * SE RETIRÓ)</t>
  </si>
  <si>
    <t>GENERAR 100  EMPLEOS POR FORMALIZACIÓN DE EMPRESAS, AL AÑO 2015 (* CAMBIO DE REDACCION )</t>
  </si>
  <si>
    <t>GENERAR 200 EMPLEOS POR CREACIÓN DE NUEVAS EMPRESAS AL AÑO 2015  ( * CAMBIO DE REDACCIÓ)</t>
  </si>
  <si>
    <t xml:space="preserve">APLICAR EL 100% DE LA POLÍTICA DEL PRIMER EMPLEO, PARA LOS  Y LAS JOVENES AL AÑO 2015 </t>
  </si>
  <si>
    <t>FORMULAR  UN PLAN DE INNOVACIÓN TECNOLÓGICA, AL AÑO 2015</t>
  </si>
  <si>
    <t>IMPLEMENTAR EL 40%  DEL PLAN DE INNOVACIÓN TECNOLÓGICA, AL AÑO 2015</t>
  </si>
  <si>
    <t>REALIZAR EL 100% DEL ESTUDIO SOBRE LA PERCEPCIÓN DE ESTABILIDAD POLÍTICA, SEGURIDAD Y TRANSPARENCIA PARA AMBIENTAR LA INVERSION EXTRANJERA EN EL MUNICIPIO DE ITAGÜÍ, AL AÑO 2015 (* CAMBIO DE REDACCI{ON)</t>
  </si>
  <si>
    <t>DESARROLLAR, ACTUALIZAR Y FORTALECER 6 ALIANZAS Y/O CONVENIOS DE COMERCIO EXTERIOR  AL AÑO 2015</t>
  </si>
  <si>
    <t>ORGANIZAR 6 RUEDAS DE NEGOCIOS DE COMERCIO EXTERIOR EN LA QUE PARTICIPAN LOS EMPRESARIOS LOCALES, DEL MUNICIPIO DE ITAGÜÍ, AL AÑO 2015 ( CAMBIO REDACCIÓN)</t>
  </si>
  <si>
    <t>GESTIONAR 6 CONVENIOS INTERNACIONALES PARA PROGRAMAS DE BECAS ACÁDEMICAS, AL AÑO 2015</t>
  </si>
  <si>
    <t>SUSCRIBIR 2 CONVENIOS PARA EL DESARROLLO DE PROYECTOS DE CIUDAD Y REGIÓN, AL AÑO 2015</t>
  </si>
  <si>
    <t>ESTRUCTURAR EL 100% DE LOS  PROGRAMAS PARA LA PROMOCIÓN Y POSICIONAMIENTO DE LA CIUDAD, AL AÑO 2015</t>
  </si>
  <si>
    <t>FORMULAR E IMPLEMENTAR EL 100% DEL  PLAN DE DESARROLLO TURISTICO, ACORDE CON LA POLÍTICA TURÍSTICA SUBREGIONAL, AL AÑO 2015</t>
  </si>
  <si>
    <t>REALIZAR 8 EVENTOS DE TALLA REGIONAL, NACIONAL E INTERNACIONAL, AL AÑO 2015</t>
  </si>
  <si>
    <t>IMPLEMENTAR EL PRESUPUESTO PARTICIPATIVO MEDIANTE ACUERDO MUNICIPAL</t>
  </si>
  <si>
    <t>FORMULAR 7  PLANES DE COMUNAS Y CORREGIMIENTO COMO INSTRUMENTO PARA EL PRESUPUESTO PARTICIPATIVO AL AÑO 2015.</t>
  </si>
  <si>
    <t>IDENTIFICAR Y CONVOCAR EL 100% DE LAS ORGANIZACIONES SOCIALES A PROGRAMAS DE CAPACITACIÓN Y/O ASISTENCIA TÉCNICA EN PRESUPUESTO PARTICIPATIVO AL AÑO 2015.</t>
  </si>
  <si>
    <t>REALIZAR 21 ASAMBLEAS DE TRABAJO CON LA COMUNIDAD PARA PRIORIZAR EL PRESUPUESTO SEGÚN PLAN DE COMUNA. AL AÑO 2015</t>
  </si>
  <si>
    <t>EJECUTAR AL 100% DEL PRESUPUESTO PARTICIPATIVO AÑO 2015.</t>
  </si>
  <si>
    <t>REALIZAR 28 ENCUENTROS DEMOCRÁTICOS EN COMUNAS Y CORREGIMIENTO AL AÑO 2015</t>
  </si>
  <si>
    <t>REALIZAR 16 ENCUENTROS DEMOCRÁTICOS SECTORIALES O TEMÁTICOS</t>
  </si>
  <si>
    <t>FORMULAR EL PLAN DE COMUNICACIONES AL AÑO 2015.</t>
  </si>
  <si>
    <t>IMPLEMENTAR EN UN 100% EL PLAN DE COMUNICACIONES AL AÑO 2015.</t>
  </si>
  <si>
    <t>IMPLEMENTAR 6 CORREDORES DIGITALES DEL MUNICIPIO DE ITAGUI AL AÑO 2015.</t>
  </si>
  <si>
    <t>IMPLEMENTAR 6 TELECENTROS COMUNITARIOS AL AÑO 2015.</t>
  </si>
  <si>
    <t>IMPLEMENTAR EL  KIOSCO DIGITAL MOVIL DEL MUNICIPIO DE ITAGUI AL AÑO 2015.</t>
  </si>
  <si>
    <t>CAPACITAR A 2000 PERSONAS DE LA COMUNIDAD Y GRUPOS DE INTERES EN TIC AL AÑO 2015.</t>
  </si>
  <si>
    <t xml:space="preserve">IMPLEMENTAR EL MANUAL DE GOBIERNO EN LÍNEA </t>
  </si>
  <si>
    <t>FORMAR EL 70% DE FUNCIONARIOS EN  TEMAS RELACIONADOS CON GOBIERNO EN LÍNEA</t>
  </si>
  <si>
    <t>PRESENTAR 4 INFORMES DE EJECUCIÓN DEL PLAN DE DESARROLLO PRESENTADOS AL CONCEJO MUNICIPAL Y OTRAS INSTANCIAS DE CONTROL.</t>
  </si>
  <si>
    <t xml:space="preserve">REALIZAR 7 AUDIENCIAS PÚBLICAS DE RENDICIÓN DE CUENTAS. </t>
  </si>
  <si>
    <t>CAPACITAR AL 100% DE LAS SERVIDORAS Y SERVIDORES DEL MUNICIPIO DE ITAGÜÍ EN TEMAS DE TRANSPARENCIA AL AÑO 2015</t>
  </si>
  <si>
    <t xml:space="preserve">IMPLEMENTAR EL 100% DEL CÓDIGO DE ETICA </t>
  </si>
  <si>
    <t>SUSCRIBIR EL PACTO ÉTICO CON LOS SERVIDORES PÚBLICOS AL AÑO 2015</t>
  </si>
  <si>
    <t>SUSCRIBIR UN PACTO ÉTICO CIUDADANO POR LA TRANSPARENCIA.AL AÑO 2015.</t>
  </si>
  <si>
    <t>ELABORAR EL 100% DEL MAPA DE RIESGO DE CORRUPCIÓN EN EL MUNICIPIO Y CON SEGUIMIENTO</t>
  </si>
  <si>
    <t>FORMULAR UN MANUAL DE BUENAS PRÁCTICAS EN CONTRATACIÓN PARA EL AÑO  2015</t>
  </si>
  <si>
    <t>PUBLICAR EL 100% DE LOS CONTRATOS DE DIFERENTE MODALIDAD</t>
  </si>
  <si>
    <t>APROBAR Y/ O ADJUDICAR 44 NUEVOS CRÉDITOS PARA MEJORA, CONSTRUCCIÓN, REPARACIÓN Y DESHIPOTECA DE VIVIENDA AL AÑO 2015</t>
  </si>
  <si>
    <t>EJECUTAR EL 100% DEL PLAN DE CAPACITACIÓN, AL AÑO 2015</t>
  </si>
  <si>
    <t>EJECUTAR EL 100% DEL PLAN DE BIENESTAR LABORAL, AL AÑO 2015</t>
  </si>
  <si>
    <t>LOGRAR EL ACCESO DEL 100% DE LOS FUNCIONARIOS DEL MUNICIPIO DE ITAGÜÍ, A LOS PROGRAMAS DE BIENESTAR LABORAL, AL AÑO 2015</t>
  </si>
  <si>
    <t>IMPLEMENTAR EL 100% DEL PLAN DE SALUD OCUPACIONAL, AL AÑO 201PLAN DE SALUD OCUPACIONAL IMPLEMENTADO</t>
  </si>
  <si>
    <t>DEPURAR EL 100% DEL PASIVO PENSIONAL, AL AÑO 2015</t>
  </si>
  <si>
    <t xml:space="preserve">ACTUALIZAR EN EL PASIVOCOL EL 100% DEL CÁLCULO ACTUARIAL, </t>
  </si>
  <si>
    <t xml:space="preserve">DISEÑAR, APROBAR E IMPLEMENTAR LA POLITICA FISCAL Y FINANCIERA EN EL MUNICIPIO DE ITAGUI </t>
  </si>
  <si>
    <t>CUMPLIR AL 100%  EN LA APLICACIÓN DE LAS POLITICAS FISCALES Y FINANCIERAS DEL MUNICIPIO DE ITAGUI</t>
  </si>
  <si>
    <t xml:space="preserve">IMPLEMENTAR EL SISTEMA DE INFORMACION FINANCIERO Y CONTABLE EN LA ADMINISTRACION MUNICIPAL DE ITAGUI </t>
  </si>
  <si>
    <t xml:space="preserve">FORMULAR E IMPLEMENTAR EL 100% DEL PLAN DE SENSIBILIZACIÓN TRIBUTARIO </t>
  </si>
  <si>
    <t>IMPLEMENTAR  UN SISTEMA PARA EL SEGUIMIENTO Y CONTROL DEL PLAN DE DESARROLLO DEL MUNICIPIO</t>
  </si>
  <si>
    <t>FORMULAR E IMPLEMENTAR EL 100%  DEL PLAN DE FORTALECIMIENTO DEL BANCO DE PROGRAMAS Y PROYECTOS</t>
  </si>
  <si>
    <t xml:space="preserve">ACTUALIZAR EN UN 96% LA  BASE DE DATOS DE ESTRATIFICACIÓN MUNICIPAL </t>
  </si>
  <si>
    <t xml:space="preserve">ACTUALIZAR AL 100%  LA BASE DE DATOS DEL SISTEMA DE IDENTIFICACIÓN DE BENEFICIARIOS (SISBEN) </t>
  </si>
  <si>
    <t>CERTIFICAR EL 100% DE LOS PROCESOS  AL AÑO 2015</t>
  </si>
  <si>
    <t>FORMULAR E IMPLEMENTAR EL 100% DEL PLAN ESTRATÉGICO DE SISTEMAS TECNOLOGICOS DE INFORMACIÓN AL AÑO 2015.</t>
  </si>
  <si>
    <t>IMPLEMENTAR EL PROCESO DE MODERNIZACIÓN  AL AÑO 2015.</t>
  </si>
  <si>
    <t>IMPLEMENTAR EL 100%  DEL SISTEMA DE INFORMACIÓN DE GESTIÓN DOCUMENTAL Y TRÁMITES AL AÑO 2015.</t>
  </si>
  <si>
    <t>IMPLEMENTAR EL 100% DE LA LEY NACIONAL DE ARCHIVOS, DEL NUEVO CÓDIGO CONTENCIOSO ADMINISTRATIVO AL AÑO 2015.</t>
  </si>
  <si>
    <t>IMPLEMENTAR EL 100% DE LA LEY ANTITRAMITES AL AÑO 2015</t>
  </si>
  <si>
    <t>FORMULAR E IMPLEMENTAR EL 100% DEL PLAN DE GESTIÓN LOGÍSTICA AL AÑO 2015</t>
  </si>
  <si>
    <t>FORMULAR E IMPLEMENTAR EL 100% DEL PLAN DE GESTIÓN PARA LA OFERTA INSTITUCIONAL DE SERVICIOS A LA CIUDADANIA AL AÑO 2015.</t>
  </si>
  <si>
    <t>ATENDER 1000 PROCESOS JUDICIALES Y EXTRAJUDICIALES</t>
  </si>
  <si>
    <t>INCREMENTAR  AL 77% EL NIVEL DE COBRETURA BRUTA EN TRANSICIÓN AL AÑO 2015</t>
  </si>
  <si>
    <t>INCREMENTAR AL 85% EL NIVEL DE COBRETURA BRUTA EN EDUCACIÓN  BÁSICA PRIMARIA AL AÑO 2015</t>
  </si>
  <si>
    <t>INCREMENTAR AL 93% EL NIVEL DE COBERTURA BRUTA EN EDUCACIÓN  BÁSICA SECUNDARIA AL AÑO 2015</t>
  </si>
  <si>
    <t>INCREMENTAR  AL  80% EL NIVEL DE COBERTURA BRUTA EN EDUCACIÓN MEDIA. AL AÑO 2015</t>
  </si>
  <si>
    <t>INCREMENTAR AL 15% EL NIVEL DE COBERTURA EN EDUCACIÓN SUPERIOR AL AÑO 2015</t>
  </si>
  <si>
    <t>DISMINUIR A 1,5 LA TASA DE DESERCIÓN ESCOLAR PARA EL AÑO 2015</t>
  </si>
  <si>
    <t>AUMENTAR A 80 LA TASA DE COBERTURA NETA EN EDUCACIÓN  PARA EL AÑO 2015</t>
  </si>
  <si>
    <t>AUMENTAR AL 86% LA TASA DE COBERTURA BRUTA EN EDUCACIÓN  PARA EL AÑO 2015</t>
  </si>
  <si>
    <t>MANTENER LA COBERTURA DEL 100% DE LA DEMANDA EDUCATIVA DE NIÑOS, NIÑAS Y JÓVENES EN CONDICIONES DE VULNERABILIDAD (ÉTNICOS, INDÍGENAS, ROM).</t>
  </si>
  <si>
    <t xml:space="preserve">MANTENER  14  INSTITUCIONES EDUCATIVAS CON PROGRAMAS DE EDUCACIÓN PARA ADULTOS </t>
  </si>
  <si>
    <t>IMPLEMENTAR EL  PLAN DE LECTURA Y ESCRITURA A LAS 24  I.E. OFICIALES.</t>
  </si>
  <si>
    <t>BENEFICIAR AL 5% DE NIÑOS, NIÑAS Y JÓVENES DEL SISTEMA EDUCATIVO  CON EL TRANPORTE ESCOLAR  PARA EL AÑO 2015</t>
  </si>
  <si>
    <t>BENEFICIAR AL 11% DE NIÑOS, NIÑAS Y JÓVENES DEL SISTEMA EDUCATIVO  CON ALIMENTACIÓN  ESCOLAR  PARA EL AÑO 2015</t>
  </si>
  <si>
    <t>CAPACITAR AL 100% DE LAS INSTITUCIONES EDUCATIVAS  EN LA REALIZACIÓN DE  ACCIONES ESPECÍFICAS PARA NIÑOS  Y NIÑAS CON DIFICULTADES EN EL APRENDIZAJE.</t>
  </si>
  <si>
    <t>DESARROLLAR EN EL 100% DE LAS INSTITUCIONES EDUCATIVAS  PROGRAMAS COMPLEMENTARIOS DE REFUERZO EN MATEMÁTICA (PENSAMIENTO LÓGICO) Y LENGUAJE (LECTURA). (INDICADOR DE GESTIÓN EN CALIDAD EDUCATIVA E INSTITUCIONAL</t>
  </si>
  <si>
    <t>VINCULAR  AL 30% DE LOS ESTUDIANTES DE EDUCACION MEDIA   A PROGRAMAS DE EDUCACION SUPERIOR.</t>
  </si>
  <si>
    <t>DISMINUIR A 2   LA TASA NETA DE ANALFABETISMO PARA EL 2015</t>
  </si>
  <si>
    <t>ATENDER DE MANERA INTEGRAL AL 100% DE LOS ESTUDIANTES CON NECESIDADES EDUCATIVAS ESPECIALES</t>
  </si>
  <si>
    <t xml:space="preserve">ATENDER DE MANERA INTEGRAL EL 100% DE LLOS ESTUDIANTES CON TALENTOS EXCEPCIONALES </t>
  </si>
  <si>
    <t xml:space="preserve">INTERVENIR AL 100% DE LAS INSTITUCIONES EDUCATIVAS PARA SU MEJORAMIENTO SANITARIO </t>
  </si>
  <si>
    <t>FORMAR AL 100%  DE LOS  DOCENTES Y DIRECTIVOS DOCENTES EN EL EN EL USO PROFESIONAL DE LAS TIC.</t>
  </si>
  <si>
    <t xml:space="preserve">CERTIFICAR AL 100 % DE LOS SERVIDORES DE LA SECRETARÍA DE EDUCACIÓN EN EL USO DE TICS </t>
  </si>
  <si>
    <t xml:space="preserve">BENEFICIAR AL 100% DE LAS INSTITUCIONES EDUCATIVAS CON DOTACION EN MATERIAL DIDACTICO </t>
  </si>
  <si>
    <t>IMPLEMENTAR AL  100% DE LAS INSTITUCIONES EDUCATIVAS LAS  JORNADAS COMPLEMENTARIAS Y EXTENDIDAS</t>
  </si>
  <si>
    <t>DISEÑAR E IMPLEMENTAR EL  PLAN MAESTRO DE MANEJO Y MEJORAMIENTO DE EQUIPAMIENTOS EDUCATIVOS</t>
  </si>
  <si>
    <t xml:space="preserve">IMPLEMENTAR 14  INSTITUCIONES EDUCATIVAS CON PROCESOS DE CALIDAD </t>
  </si>
  <si>
    <t xml:space="preserve">LOGRAR EL DOMINIO  IGUAL O SUPERIOR DEL INGLES AL NIVEL B1 DE 88 ESTUDIANTES </t>
  </si>
  <si>
    <t xml:space="preserve">LOGRAR LA INNOVACION Y PEDAGOGÍA EDUCATIVA  DE 22 GRUPOS DE INVESTIGACION  </t>
  </si>
  <si>
    <t xml:space="preserve">FORMULAR Y EJECUTAR LA CATEDRA MUNICIPAL (PEM) </t>
  </si>
  <si>
    <t xml:space="preserve">LOGRAR EL ENCADENAMIENTO POR CICLOS PROPEDEUTICOS DE 2  INSTITUCIONES EDUCATIVAS  </t>
  </si>
  <si>
    <t>DOTAR AL 100% DE LAS INSTITUCIONES EDUCATIVAS CON AULAS INTELIGENTES SALUDABLES</t>
  </si>
  <si>
    <t>PROMOVER EN LAS 24 INSTITUCIONES EDUCATIVAS LOS ENTORNOS SALUDABLES</t>
  </si>
  <si>
    <t>CELEBRAR UN CONVENIO CON UNIVERSIDADES PUBLICAS PARA LA OFERTA EDUCATIVA DEL MUNICIPIO</t>
  </si>
  <si>
    <t>MEJORAR LOS  PLANES DE BIENESTAR DOCENTE CON PROGRAMAS DE BIENESTAR PROFESIONAL Y SOCIAL</t>
  </si>
  <si>
    <t xml:space="preserve">ACTUALIZAR LA FORMULACION PARTICIPATIVA DEL PLAN EDUCATIVO MUNICIPAL  </t>
  </si>
  <si>
    <t>IMPLEMENTAR AL 100% DE LAS INSTITUCIONES EDUCATIVAS OFICIALES CON SISTEMAS DE INFORMACIÓN INTEGRAL (PLATAFORMA</t>
  </si>
  <si>
    <t>APOYAR AL 100% DE LOS PLANES DE MEJORAMIENTO CON CADA AUTOEVALUACION INSTITUCIONAL.</t>
  </si>
  <si>
    <t>REALIZAR 12 ACTIVIDADES DIRECCIONADAS DESDE LA CASA DEL MAESTRO PARA LA ATENCIÓN INTEGRAL DEL SECTOR.</t>
  </si>
  <si>
    <t xml:space="preserve">ENTEGAR EL 100% DE  LOS KITS ESCOLARES A ESTUDIANTES </t>
  </si>
  <si>
    <t xml:space="preserve">ENTEGAR EL 100% DE  LOS UNIFORMES ESCOLARES  A ESTUDIANTES </t>
  </si>
  <si>
    <t>OTORGAR 202 BECAS UNIVERSITARIAS  A JOVENES QUE TERMINAN ESTUDIOS SECUNDARIOS.</t>
  </si>
  <si>
    <t>IMPLEMENTAR AL 100% EL SISTEMA DE ESTÍMULOS PARA DOCENTES Y ESTUDIANTES</t>
  </si>
  <si>
    <t xml:space="preserve">IMPLEMENTAR AL 100% LA DIRECCION MUNICIPAL DE CULTURA </t>
  </si>
  <si>
    <t>ARTICULAR  A LA RED DE BIBLIOTECAS LOS CENTROS DE MEMORIA</t>
  </si>
  <si>
    <t xml:space="preserve">ARTICULAR LA RED DE MUSEOS DEL MUNICIPIO DE ITAGUI </t>
  </si>
  <si>
    <t xml:space="preserve">IMPLEMENTAR 4 MUSEOS EN EL MUNICIPIO DE ITAGUI DURANTE EL CUATRENIO </t>
  </si>
  <si>
    <t>FORMULAR E IMPLEMENTAR  EL PLAN DE CONSERVACION Y USO DE BIENES DE INTERES CULTURAL DURANTE EL CUATRENIO</t>
  </si>
  <si>
    <t>CAPACITAR LAS 24 INSITUCIONES EDUCATIVAS SOBRE LA VALORACION DEL PATRIMONIO</t>
  </si>
  <si>
    <t>MANTENER EL ACCESO A 7000 PERSONAS ADULTAS EN LOS  PROGRAMAS DE FORMACION EN CULTURA CIUDADANA (MÚSICA, ARTES VISUALES, ARTES ESCÉNICAS, LITERATURA Y ARTES Y OFICIOS) EN EL CUATRENIO</t>
  </si>
  <si>
    <t>REALIZAR 31 PROGRAMAS CULTURALES EN EL CORREGIMIENTO EN EL CUATRENIO</t>
  </si>
  <si>
    <t>LOGRAR EL ACCESO  A 600  PERSONAS EN SITUACION DE VULNERABILIDAD Y DIFERENCIAL A PROGRAMAS DE EMPRENDIMIENTO E INDUSTRIAS CULTURALES EN EL CUATRENIO</t>
  </si>
  <si>
    <t>CAPACITAR 40 PERSONAS EN EL TEMA DE GUIAS PATRIMONIALES</t>
  </si>
  <si>
    <t>LOGRAR EL ACCESO DE 100 LÍDERES DE ORGANIZACIONES A PROGRAMAS DE FORMACIÓN TÉCNICA CULTURAL</t>
  </si>
  <si>
    <t>DESARROLLAR 3 INVESTIGACIONES SOCIO CULTURALES Y ARTÍSTICAS CON GRUPOS, LÍDERES, ARTISTAS Y GESTORES DEL MUNCIPIO</t>
  </si>
  <si>
    <t>DESARROLLAR 42 ACTIVIDADES CULTURALES, ARTISTICAS Y LUDICAS QUE FOMENTAN LA CONVIVENCIA CIUDADANA DURANTE EL CUATRENIO</t>
  </si>
  <si>
    <t xml:space="preserve">VINCULAR A  5,506 NIÑOS   NIÑAS, ADOLESCENTES Y JÓVENES  ESTUDIANTES A PROGRAMAS DE FORMACIÓN ARTÍSTICA Y CULTURAL (ESCUELAS DE DANZA, PINTURA, TEATRO, MÚSICA) CENTRALIZADOS Y DESCENTRALIZADOS </t>
  </si>
  <si>
    <t>IMPLEMENTAR 7 PROGRAMAS COMUNALES Y CORREGIMENTALES DE CONVIVENCIA CULTURAL EN CONFAMILIARIDAD DURANTE EL CUATRENIO</t>
  </si>
  <si>
    <t xml:space="preserve">FORMULAR  7 PLANES PARTICIPATIVOS COMUNALES Y CORREGIMENTALES DE MEDIOS Y MEDIACIONES CULTURALES COMUNITARIOS. </t>
  </si>
  <si>
    <t>CREAR 7 UNIDADES SOCIOCULTURALES DEL MUNICIPIO</t>
  </si>
  <si>
    <t>IMPLEMENTAR UN PACTO PROGRAMATICO POR LA CULTURA CON ACTORES Y GESTORES CULTURALES DE COMUNAS Y CORREGIMIENTO</t>
  </si>
  <si>
    <t>DESARROLLAR 4 PROGRAMAS QUE INCENTIVEN EL EMPRENDIMIENTO ARTISTICO-CULTURAL Y ARTESANAL EN EL MUNICIPIO DE ITAGUI</t>
  </si>
  <si>
    <t>DESARROLLAR 4 PROGRAMAS QUE INCENTIVEN LA INNOVACION ARTISTICO-CULTURAL Y ARTESANAL EN EL MUNICIPIO DE ITAGUI DURANTE EL CUATRENIO</t>
  </si>
  <si>
    <t>ENTREGAR 75 ESTIMULOS A LA  PRODUCCION ARTISTICO - CULTURAL DURANTE EL CUATRENIO</t>
  </si>
  <si>
    <t>PROMOVER 4 INICIATIVAS DE CLUSTER, INTERCAMBIOS Y REDES DE GESTION ARTISTICO-CULTURALES EN EL MUNICIPIO DE ITAGUI DURANTE EL CUATRENIO</t>
  </si>
  <si>
    <t>DESARROLLAR 14 EVENTOS  CULTURALES Y FIESTAS TRADICIONALES EN EL MUNICIPIO DURANTE EL CUATRENIO</t>
  </si>
  <si>
    <t>APOYAR 28 INICIATIVAS Y PROYECTOS DE ORGANIZACIONES CULTURALES Y ARTISTICAS LOCALES DURANTE EL CUATRENIO</t>
  </si>
  <si>
    <t xml:space="preserve">DESARROLLAR 20 EVENTOS CULTURALES Y ARTÍSTICOS CON PARTICIPACIÓN DE EXPONENTES REGIONALES,  NACIONALES E INTERNACIONALES. </t>
  </si>
  <si>
    <t>AFILIAR 8,850  PERSONASAL RÉGIMEN SUBSIDIADO EN SALUD PARA EL AÑO 2015</t>
  </si>
  <si>
    <t>CUBRIR AL 12% DE LA POBLACIÓN POBRE NO AFILIADA CON ACTIVIDADES DE PROMOCIÓN Y PREVENCIÓN</t>
  </si>
  <si>
    <t xml:space="preserve">ATENDER EL 100% DE LAS  SUGERENCIAS, QUEJAS Y RECLAMOS- SQR POR PARTE DE LA OFICINA DE DEFENSA DEL USUARIO </t>
  </si>
  <si>
    <t>IMPLEMENTAR EN UN 100% EL CUADRO INTEGRADO DE INFORMACION DE INDICADORES EN SALUD</t>
  </si>
  <si>
    <t>ESTRUCTURAR AL 100% UN SISTEMA INTEGRADO DE INFORMACIÓN EN SALUD  PARA EL AÑO 2015</t>
  </si>
  <si>
    <t xml:space="preserve">AUMENTAR EN 70% LAS MIPYMES PROMOCIONADAS SOBRE LA AFILIACION AL SISTEMA GENERAL DE SEGURIDAD SOCIAL </t>
  </si>
  <si>
    <t>IMPLEMENTAR EL 100% DEL PROGRAMA DE TELEMEDICINA PARA EL AÑO 2015</t>
  </si>
  <si>
    <t xml:space="preserve">ATENDER EL 100% DE PERSONAS POR LA ESTRATEGIA DE MEDICO EN SU CASA  PARA EL AÑO 2015 </t>
  </si>
  <si>
    <t>AUMENTAR LA COBERTURA DE 601 NIÑOS Y NIÑAS MENORES DE  5 AÑOS AFILIADOS AL SGSSS PARA EL AÑO 2015</t>
  </si>
  <si>
    <t>DISMINUIR A 14,2 LA TASA DE MORTALIDAD POR ENFERMEDAD DIARREICA AGUDA-  EDA EN MENORES DE 1 Y 5 AÑOS, PARA EL AÑO 2015</t>
  </si>
  <si>
    <t>DISMINUIR A 14  LA TASA DE MORTALIDAD POR INFECCIÓN RESPIRATORIA AGUDA - IRA EN MENORES DE 1 A 5 ANOS, PARA EL AÑO 2015</t>
  </si>
  <si>
    <t>AUMENTAR A 100%  EL PORCENTAJE DE ATENCIÓN INSTITUCIONAL DEL PARTO PARA EL AÑO 2015</t>
  </si>
  <si>
    <t>DISMINUIR A 14 LA TASA DE MORTALIDAD AL NACER  (TASA DE MORTALIDAD PERINATAL POR MIL NACIDOS VIVOS).PARA EL AÑO 2015</t>
  </si>
  <si>
    <t>INCREMENTAR A 98% EL PORCENTAJE DE MUJERES EMBARAZADAS CON ATENCIÓN PRENATAL</t>
  </si>
  <si>
    <t>DISMINUIR A 19,5% EL PORCENTAJE DE MUJERES MADRES MENORES DE 18 ANOS PARA EL AÑO 2015</t>
  </si>
  <si>
    <t>MANTENER EL 91% EL PORCENTAJE  DE NACIDOS VIVOS CON CUATRO CONTROLES PRENATALES O MÁS PARA EL AÑO 2015</t>
  </si>
  <si>
    <t>INTERVENIR 4 INSTITUCIONES EDUCATIVAS CON LA ESTRATEGIA ESPACIOS DE TRABAJO Y ESPACIOS PÚBLICOS LIBRES DE HUMO DE TABACO</t>
  </si>
  <si>
    <t>ACOMPAÑAR A 4000 JÓVENES  EN ALTO RIESGO SOCIAL PARA LA CONSTRUCCIÓN DE PROYECTOS DE VIDA</t>
  </si>
  <si>
    <t>INTERVENIR A 4.676 PERSONAS CON ACTIVIDADES DE PROMOCIÓN DE SALUD VISUAL PARA EL AÑO 2015</t>
  </si>
  <si>
    <t>INTERVENIR A 4.577 PERSONAS  CON ACTIVIDADES DE PROMOCIÓN DE SALUD AUDITIVA Y COGNITIVA PARA EL AÑO 2015</t>
  </si>
  <si>
    <t xml:space="preserve">AUMENTAR EN  1.557 LAS PERSONAS INTERVENIDAS CON ACTIVIDADES DE PROMOCIÓN DE HÁBITOS HIGIÉNICOS DE SALUD BUCAL EN EL HOGAR, ÁMBITO LABORAL, ESCOLAR Y EN INSTITUCIONES COMO GUARDERÍAS Y HOGARES DE BIENESTAR (ICBF) </t>
  </si>
  <si>
    <t>INCREMENTAR A 95% LAS COBERTURAS ÚTILES DE VACUNACIÓN EN LA POBLACIÓN DE 1 AÑO EN SRP, PARA EL AÑO 2015</t>
  </si>
  <si>
    <t>INCREMENTAR A 95% LAS COBERTURAS ÚTILES DE VACUNACIÓN EN LA POBLACIÓN DE 1 ANO EN DPT, PARA EL AÑO 2015</t>
  </si>
  <si>
    <t>REALIZAR LA VACUNACIÓN A  2.100  ADULTOS MAYORES DE 60 AÑOS DE LA -PPNA- Y SUBSIDIADA (NIVELES 0, 1 Y 2), CON BIOLÓGICO DE NEUMOCOCO CONJUGADA, PARA EL AÑO 2015</t>
  </si>
  <si>
    <t>SOSTENER EL 100% DE  VIGILANCIA EPIDEMIOLÓGICA DE CASOS DE INTERÉS EN SALUD PUBLICA REPORTADOS PARA EL AÑO 2015</t>
  </si>
  <si>
    <t>MANTENER EL 100% DE LAS ACCIONES DE VIGILANCIA, SEGUIMIENTO Y CONTROL A ZOONOSIS REPORTADAS AL DESPACHO, PARA EL AÑO 2015</t>
  </si>
  <si>
    <t>SOSTENER 4 CAMPAÑAS DE SENSIBILIZACIÓN A POBLACIÓN ESCOLARIZADA EN BÁSICA MEDIA CON PROGRAMAS DE SALUD SEXUAL Y REPRODUCTIVA PARA EL AÑO 2015</t>
  </si>
  <si>
    <t>SOSTENER 4 CAMPAÑAS DE PREVENCIÓN DEL ABUSO DE LA VIOLENCIA CON ENFOQUE DIFERENCIAL, GÉNERO  Y DE DERECHOS. PARA EL AÑO 2015</t>
  </si>
  <si>
    <t>IMPLEMENTAR EL 100%  DE LA RED COMUNITARIA EN SALUD MENTAL PARA EL AÑO 2015</t>
  </si>
  <si>
    <t>IMPLEMENTAR  3 GRUPOS GESTORES EN SALUD MENTAL PARA EL AÑO 2015</t>
  </si>
  <si>
    <t>IMPLEMENTAR EN UN 100% EL PROGRAMA DE SALUD MENTAL PARA PREVENCIÓN Y ATENCIÓN TERAPÉUTICA DE NIÑOS, NIÑAS, ADOLECENTES Y FAMILIA</t>
  </si>
  <si>
    <t>ESTRUCTURAR UN DIAGNÓSTICO DE SALUD MENTAL EN EL MUNICIPIO,  DURANTE EL CUATRIENIO</t>
  </si>
  <si>
    <t>INTERVENIR A 19,146 PERSONAS   CON ACTIVIDADES DE PROMOCIÓN DE LA ACTIVIDAD FÍSICA EN DIFERENTES ESCENARIOS</t>
  </si>
  <si>
    <t>IMPLEMENTAR EN UN 100% EL PROGRAMA DE CONSEJERÍA Y ASESORÍA EN PROMOCIÓN Y PREVENCIÓN EN TEMAS DE SALUD SEXUAL Y REPRODUCTIVA, PREVENCIÓN DEL CONSUMO DE SUSTANCIAS PSICOACTIVAS, PREVENCIÓN DEL USO DE LA VIOLENCIA (“LÍNEA AMIGA”).PARA EL AÑO 2015</t>
  </si>
  <si>
    <t>ATENDER A 255 ADULTOS MAYORES DE 50 AÑOS NO AFILIADOS AL SISTEMA GENERAL DE SEGURIDAD SOCIAL EN SALUD CON TAMIZAJE VISUAL PARA EL AÑO 2015</t>
  </si>
  <si>
    <t>ATENDER A 1500 PERSONAS CON LA ESTRATEGIA EN ATENCIÓN PRIMARIA EN SALUD -APS-</t>
  </si>
  <si>
    <t xml:space="preserve">INTERVENIR A 800 PERSONAS  CON ACTIVIDADES DE PREVENCIÓN Y CONTROL DE ENFERMEDADES CRÓNICAS NO TRANSMISIBLES (ECNT) </t>
  </si>
  <si>
    <t>REALIZAR 48 OPERATIVOS DE PROMOCIÓN DEL “CONDUCTOR ELEGIDO”, MEDIANTE LA ESTRATEGIA DE IEC (INFORMACIÓN, EDUCACIÓN Y COMUNICACIÓN)  Y PREVENIR ASÍ EL CONDUCIR ALICORADO</t>
  </si>
  <si>
    <t>DISMINUIR A 7% EL PORCENTAJE DE LAS NIÑOS Y NIÑAS CON BAJO PESO AL NACER PARA EL AÑO 2015</t>
  </si>
  <si>
    <t>DISMINUIR A 4,5% EL PORCENTAJE DE OBESIDAD INFANTIL PARA EL AÑO 2015</t>
  </si>
  <si>
    <t>REDUCIR A 10,1%  EL PORCENTAJE DE SOBREPESO INFANTIL PARA EL AÑO 2015</t>
  </si>
  <si>
    <t>DISMINUIR A 9% EL PORCENTAJE DE DESNUTRICIÓN AGUDA O RETRASO EN PESO EN MENORES DE 5 AÑOS BENEFICIADOS CON PROGRAMAS DE NUTRICIÓN PARA EL AÑO 2015</t>
  </si>
  <si>
    <t>MANTENER EN 64.4% LA ATENCION A LAS MADRES CON LACTANCIA MATERNA EXCLUSIVA HASTA LOS SEIS MESES PARA EL AÑO 2015</t>
  </si>
  <si>
    <t>AUMENTAR A 2000 ADOLESCENTES DE INSTITUCIONES OFICIALES DEL MUNICIPIO CAPACITADOS EN LACTANCIA MATERNA Y MATERNIDAD SEGURA</t>
  </si>
  <si>
    <t>ADAPTAR AL 100% EL SISTEMA DE INFORMACIÓN ¨ITAGÜÍ CAMBIA CON AMOR¨ A LA METODOLOGÍA RED UNIDOS</t>
  </si>
  <si>
    <t>FORMULAR E IMPLEMENTAR EN UN 100% EL PLAN LOCAL PARA LA SUPERACIÓN DE LA POBREZA EXTREMA EN EL MUNICIPIO,  PARA EL AÑO 2015</t>
  </si>
  <si>
    <t>AUMENTAR A 1500 EL NÚMERO DE FAMILIAS QUE SUPERAN LA POBREZA EXTREMA</t>
  </si>
  <si>
    <t xml:space="preserve">BENEFICIAR  3275 FAMILIAS CON EL PROGRAMA DE FAMILIAS EN ACCIÓN </t>
  </si>
  <si>
    <t>FORMULAR E IMPLEMENTAR EL 100% DEL MANUAL DE CONVIVENCIA MUNICIPAL</t>
  </si>
  <si>
    <t>DESARROLLAR 4 JORNADAS   "SEMANA DE LA CONVIVENCIA" EN EL CUATRIENIO</t>
  </si>
  <si>
    <t>REALIZAR  4 CAMPAÑAS PARA LA CONVIVENCIA CIUDADANA CON ENFOQUE DE DERECHOS HUMANOS.</t>
  </si>
  <si>
    <t>REALIZAR  4 CAMPAÑAS DE PREVENCIÓN DE LA VIOLENCIA CON ENFOQUE DE DERECHOS HUMANOS.</t>
  </si>
  <si>
    <t xml:space="preserve">ACTUALIZAR EL PLAN MAESTRO DE SEGURIDAD Y CONVIVENCIA  DEL MUNICIPIO </t>
  </si>
  <si>
    <t xml:space="preserve">IMPLEMENTAR EL 100% DEL PLAN MAESTRO DE SEGURIDAD Y CONVIVENCIA  DEL MUNICIPIO </t>
  </si>
  <si>
    <t>PONER EN FUNCIONAMIENTO 35 OPERADORES DE JUSTICIA COMUNITARIA</t>
  </si>
  <si>
    <t xml:space="preserve">CREAR Y PONER EN FUNCIONAMIENTO LA COMISARÍA DE FAMILIA EN EL CORREGIMIENTO  </t>
  </si>
  <si>
    <t xml:space="preserve">MEJORAR E IMPLEMENTAR AL 100%  EL SISTEMA DE JUSTICIA CERCANO AL CIUDADANO </t>
  </si>
  <si>
    <t>FORTALECER EN UN 100% LA CASA DE JUSTICIA CON PRESENCIA Y FUNCIONAMIENTO DE TODAS LAS ENTIDADES Y SERVICIOS SEGÚN REQUERIMIENTOS DEL SISTEMA NACIONAL DE CASAS DE JUSTICIA</t>
  </si>
  <si>
    <t xml:space="preserve">ATENDER   214    PROCESOS DE CONTRAVENCIONES </t>
  </si>
  <si>
    <t>FORTALECER  4 COMISARIAS DE FAMILIA  CON EQUIPO INTERDISCIPLINARIO</t>
  </si>
  <si>
    <t xml:space="preserve">APOYAR AL 100%  LOS ORGANISMOS DE SEGURIDAD Y JUSTICIA </t>
  </si>
  <si>
    <t xml:space="preserve">CONFORMAR EL COMITÉ DE JUSTICIA TRANSICIONAL </t>
  </si>
  <si>
    <t>FORMULAR E IMPLEMENTAR EL 100% DEL PLAN DE ACCIÓN DEL COMITÉ DE JUSTICIA TRANSICIONAL</t>
  </si>
  <si>
    <t>REALIZAR EL 100% DE  LA CARACTERIZACIÓN GEOREFERENCIACIÓN Y DIAGNOSTICO SITUACIONAL  DE LAS VÍCTIMAS DEL CONFLICTO CON ENFOQUE DIFERENCIAL.</t>
  </si>
  <si>
    <t xml:space="preserve">CREAR Y PONER EN FUNCIONAMIENTO  EL CENTRO DE ATENCIÓN INTEGRAL DE VÍCTIMAS </t>
  </si>
  <si>
    <t>RECEPCIONAR Y ORIENTAR A 1050 VÍCTIMAS DEL CONFLICTO</t>
  </si>
  <si>
    <t>LOGRAR EL ACCESO DEL 100% DE LAS VICTIMAS DEL CONFLICTO  A LA OFERTA INSTITUCIONAL CON ENFOQUE DIFERENCIAL PARA LA PREVENCIÓN, ASISTENCIA, ATENCIÓN, PROTECCIÓN Y REPARACIÓN INTEGRAL</t>
  </si>
  <si>
    <t>REALIZAR 4 CAPACITACIONES A  VÍCTIMAS DEL CONFLICTO EN MECANISMOS DE PROTECCIÓN Y EXIGIBILIDAD DE DERECHOS</t>
  </si>
  <si>
    <t xml:space="preserve">ACTUALIZAR EL  CENSO DE VÍCTIMAS DEL MUNICIPIO DE ITAGÜÍ </t>
  </si>
  <si>
    <t>ACTUALIZAR EL 100% DEL REGISTRO ÚNICO DE VÍCTIMAS DEL CONFLICTO  DEL MUNICIPIO DE ITAGÜÍ</t>
  </si>
  <si>
    <t>ACTUALIZAR EL 100% DEL PLAN INTEGRAL ÚNICO (PIU) DEL MUNICIPIO DE ITAGÜÍ</t>
  </si>
  <si>
    <t>BENEFICIAR AL 100% NIÑAS, NIÑOS Y ADOLESCENTES (NNA) CON ACCIONES DE PROMOCIÓN, PREVENCIÓN Y MITIGACIÓN  DE ACUERDO CON LA LEY 1098 DE 2006-LEY DE INFANCIA Y ADOLESCENCIA</t>
  </si>
  <si>
    <t>RESTITUIR AL 100% DE NIÑOS, NIÑAS Y ADOLESCENTES  VÍCTIMAS DEL CONFLICTO  SUS DERECHOS VULNERADOS Y/O AMENAZADOS, DESDE ACCIONES DE PROTECCIÓN INTEGRAL DE LOS PROGRAMAS MUNICIPALES</t>
  </si>
  <si>
    <t>BENEFICIAR AL 100% DE COBERTURA DE  NIÑOS, NIÑAS Y ADOLESCENTE  DE LOS MECANISMOS DE PREVENCIÓN  A VIOLENCIA INTRAFAMILIAR.</t>
  </si>
  <si>
    <t>BENEFICIAR AL 100% DE NIÑOS Y NIÑAS CON ACTIVIDADES DE PREVENCIÓN DEL TRABAJO INFANTIL</t>
  </si>
  <si>
    <t>REPORTAR LOS CASOS DE NIÑOS, NIÑAS Y ADOLESCENTES QUE VIVEN EN LA CALLE,</t>
  </si>
  <si>
    <t xml:space="preserve">REALIZAR 4 CAMPAÑAS SOBRE LA GARANTÍA DE LOS DERECHOS DE LOS NIÑOS, LAS NIÑAS Y ADOLESCENTES EN EL MUNICIPIO. EN EL CUATRIENIO </t>
  </si>
  <si>
    <t>IMPLEMENTAR EL HOGAR DE PASO Y  EL CENTRO DE EMERGENCIA.</t>
  </si>
  <si>
    <t>ATENDER AL  100% DE NIÑOS, NIÑAS Y ADOLESCENTES EN HOGARES DE PASO Y CENTRO DE EMERGENCIA.</t>
  </si>
  <si>
    <t>BENEFICIAR AL 100% DE NIÑOS, NIÑAS Y ADOLESCENTES,CON ATENCIÓN HUMANITARIA (DESPLAZAMIENTO, DESASTRES E INSEGURIDAD ALIMENTARIA).</t>
  </si>
  <si>
    <t>DISMINUIR 180 ADOLESCENTES VINCULADOS AL SISTEMA PENAL PARA ADOLESCENTES</t>
  </si>
  <si>
    <t>ATENDER 180 ADOLESCENTES VINCULADOS AL SISTEMA PENAL EN SERVICIOS ESPECIALIZADOS DEL ENTE TERRITORIAL</t>
  </si>
  <si>
    <t>DESARROLLAR UN  PROCESO A NIVEL DE PLANEACIÓN Y DE GESTIÓN DEPORTIVA AL AÑO 2015</t>
  </si>
  <si>
    <t>IMPLEMENTAR EN UN 100% EL PLAN ESTRATÉGICO PARA EL DEPORTE, LA EDUCACIÓN FÍSICA EXTRAESCOLAR Y LA RECREACIÓN 2006 - 2016, AL AÑO 2015</t>
  </si>
  <si>
    <t>ARTICULAR AL 100% EL SISTEMA MUNICIPAL DEL DEPORTE Y LA RECREACIÓN CON LA JUNTAS DE ACCIÓN COMUNAL Y EL PRESUPUESTO PARTICIPATIVO AL AÑO 2015</t>
  </si>
  <si>
    <t>FORMULAR EN UN 100% EL PLAN MAESTRO DE MANEJO INTEGRAL DE ESCENARIOS DEPORTIVOS Y RECREATIVOS AL AÑO 2015</t>
  </si>
  <si>
    <t>REALIZAR 17 EVENTOS DE CUALIFICACIÓN Y FORMACIÓN DEL TALENTO HUMANO DEL SECTOR DEL DEPORTE, LA EDUCACIÓN FÍSICA EXTRAESCOLAR Y LA RECREACIÓN, AL AÑO 2015</t>
  </si>
  <si>
    <t>PONER EN FUNCIONAMIENTO EL INSTITUTO DESCENTRALIZADO PARA EL DIRECCIONAMIENTO DEL DEPORTE, LA EDUCACIÓN FÍSICA EXTRAESCOLAR Y LA RECREACIÓN AL AÑO 2015</t>
  </si>
  <si>
    <t>APOYAR  A 12 DEPORTISTAS DE ALTA COMPETENCIA POR EL ENTE MUNICIPAL, AL AÑO 2015</t>
  </si>
  <si>
    <t>IMPLEMENTAR 6 CENTROS CREATIVOS (LUDOTECAS INTERGENERACIONALES)  DEL TIEMPO LIBRE EN COMUNAS Y CORREGIMIENTO, AL AÑO 2015</t>
  </si>
  <si>
    <t>MANTENER 17 PROGRAMAS Y SERVICIOS EN DEPORTE, EDUCACIÓN FÍSICA EXTRAESCOLAR Y RECREACIÓN  A TODOS LOS GRUPOS POBLACIONALES DEL MUNICIPIO DE ITAGUI AL AÑO 2015</t>
  </si>
  <si>
    <t>PROMOVER 3 DISCIPLINAS DEPORTIVAS, DESDE EL ENTE MUNICIPAL, AL AÑO 2015</t>
  </si>
  <si>
    <t>PROMOVER  LA PARTICIPACIÓN DE 200 MUJERES GESTANTES EN ACTIVIDADES FÍSICAS Y LÚDICAS PARA EL MEJORAMIENTO DE LA SALUD MATERNA, AL AÑO 2015</t>
  </si>
  <si>
    <t>PROMOVER LA PARTICIPACIÓN DE 3.000 NIÑOS Y NIÑAS MENORES DE 5 AÑOS EN ESPACIOS Y ACTIVIDADES LÚDICAS ADECUADAS PARA SU DESARROLLO INTEGRAL, AL AÑO 2015</t>
  </si>
  <si>
    <t>MATRICULAR, INSCRIBIR O PROMOVER LA PARTICIPACIÓN DE 52.000  NIÑOS, NIÑAS Y ADOLESCENTES DE 6 A 17 AÑOS,  EN LOS PROGRAMAS DE RECREACIÓN Y DEPORTE, AL AÑO 2015</t>
  </si>
  <si>
    <t>PROMOVER LA PARTICIPACIÓN DE 4.000 NIÑOS Y NIÑAS EN LA CELEBRACIÓN ANUAL DEL DÍA DE LA NIÑEZ YLA RECREACIÓN, AL AÑO 2015</t>
  </si>
  <si>
    <t>BENEFICIAR A 2.000 ADULTOS MAYORES CON PROGRAMAS PARA EL FORTALECIMIENTO DE LA ACTIVIDAD FISICA, EN LOS , AL AÑO 2015</t>
  </si>
  <si>
    <t>BENEFICIAR A 50 PERSONAS EN SITUACIÓN DE DISCAPACIDAD CON LOS PROGRAMAS DEL ENTE DEPORTIVO, AL AÑO 2015</t>
  </si>
  <si>
    <t>MANTENER IMPLEMENTADOS LOS 5 PROYECTOS PARA INCREMENTAR LA  PARTICIPACIÓN DEPORTIVA EN LAS INSTITUCIONES EDUCATIVAS,  AL AÑO 2015</t>
  </si>
  <si>
    <t>APOYAR 8 TORNEOS DEPORTIVOS BARRIALES- COMUNITARIOS  POR EL ENTE TERRITORIAL, AL AÑO 2015</t>
  </si>
  <si>
    <t>APOYAR UN  PROGRAMA PARA LA PREVENCIÓN Y ATENCIÓN INTEGRAL DE LA FARMACODEPENDENCIA A TRAVÉS DE LA EDUCACIÓN EXPERIENCIAL, EL DEPORTE, LA ACTIVIDAD FÍSICA Y LA RECREACIÓN, AL AÑO 2015</t>
  </si>
  <si>
    <t>IMPLEMENTAR EL PROGRAMA DE ACONDICIONAMIENTO FÍSICO PARA LA DISCAPACIDAD EN C.A.I.D</t>
  </si>
  <si>
    <t>IMPLEMENTAR 3 PROGRAMAS DE CAPACITACIÓN, INVESTIGACION Y FORMACIÓN EN TEMATICAS DEPORTIVAS Y/O RECREATIVAS AL AÑO 2015</t>
  </si>
  <si>
    <t>VINCULAR  8 PROFESIONALES AL ENTE DEPORTIVO MUNICIPAL, AL AÑO 2015</t>
  </si>
  <si>
    <t>IMPLEMENTAR AL 100% EL OBSERVATORIO CIUDADANO PARA EL DEPORTE Y LA RECREACIÓN, AL AÑO 2015</t>
  </si>
  <si>
    <t>IMPLEMENTAR AL 100% LA ESCUELA PARA EL LIDERAZGO DEPORTIVO Y RECREATIVO, AL AÑO 2015</t>
  </si>
  <si>
    <t>INCLUIR 10.000  MUJERES EN LA PRÁCTICA DEPORTIVA Y RECREATIVA, AL AÑO 2015</t>
  </si>
  <si>
    <t>OTORGAR 20 BECAS PARA JÓVENES DEPORTISTAS DE ALTO RENDIMIENTO, AL AÑO 2015</t>
  </si>
  <si>
    <t>FORMULAR EL PLAN MAESTRO DE EQUIPAMIENTOS DEPORTIVOS, AL AÑO 2015</t>
  </si>
  <si>
    <t>ENTREGAR AL 100% DE LAS JUNTAS DE ACCIÓN COMUNAL, IMPLEMENTOS DEPORTIVOS, AL AÑO 2015</t>
  </si>
  <si>
    <t>MANTENER EN FUNCIONAMIENTO EL PROGRAMA DE ESCUELA DE NATACIÓN</t>
  </si>
  <si>
    <t>CREAR UNA UNIDAD MUNICIPAL DE PRIMERA INFANCIA  AL AÑO 2015.</t>
  </si>
  <si>
    <t>REVISAR Y ACTUALIZAR EL 100% DE  LA POLITICA PUBLICA DE PRIMERA INFANCIA Y ADOLESCENCIA  AL AÑO 2015</t>
  </si>
  <si>
    <t xml:space="preserve">IMPLEMENTAR EN UN 30%  LA POLÍTICA PÚBLICA DE PRIMERA INFANCIA Y ADOLESCENCIA AL AÑO 2015, </t>
  </si>
  <si>
    <t>IMPLEMENTAR AL 100% LA RED DEL BUEN TRATO  AL AÑO 2015</t>
  </si>
  <si>
    <t>AUMENTAR EN 600 NIÑOS LA COBERTURA PARA LA ATENCIÓN INTEGRAL A LA PRIMERA INFANCIA  AL AÑO 2015.</t>
  </si>
  <si>
    <t>AMBIENTAR Y DOTAR ADECUADAMENTE 3 ESPACIOS PARA EL DESARROLLO INFANTIL TEMPRANO  AL AÑO 2015.</t>
  </si>
  <si>
    <t>CUALIFICAR 211 AGENTES EDUCATIVOS  EN SUS CONOCIMIENTOS Y HABILIDADES PARA LA ATENCION AL DESARROLLO INFANTIL TEMPRANO  AL AÑO 2015.</t>
  </si>
  <si>
    <t>REALIZAR 3 EXPERIENCIAS SIGNIFICATIVAS EN LA ATENCION INTEGRAL AL DESARROLLO INFANTIL TEMPRANO</t>
  </si>
  <si>
    <t>FORMALIZAR 3 CONVENIOS Y ALIANZAS DESDE LA CORRESPONSABILIDAD SOCIAL Y LA RESPONSABILIDAD SOCIAL EMPRESARIAL PARA LA PROMOCION DEL DESARROLLO  INFANTIL TEMPRANO AL AÑO 2015.</t>
  </si>
  <si>
    <t>FORMULAR LA POLITICA PUBLICA PARA LAS FAMILIAS ITAGUISEÑAS AL 2015</t>
  </si>
  <si>
    <t>LOGRAR EL ACCESO DE 4000 FAMILIAS A LA OFERTA INSTITUCIONAL  AL AÑO 2015.</t>
  </si>
  <si>
    <t>IMPLEMENTAR 7  CENTROS INTEGRALES DE ATENCIÓN A LA FAMILIA CIAF  EN COMUNAS Y CORREGIMIENTO AL AÑO 2015</t>
  </si>
  <si>
    <t>LOGRAR LA PARTICIPACIÓN DE 4000  FAMILIAS EN PROCESOS DE FORMACIÓN DE COMPETENCIAS BÁSICAS PARA EL LIDERAZGO, EMPRESARISMO SOCIAL Y LA AUTONOMÍA FAMILIAR  AL AÑO 2015</t>
  </si>
  <si>
    <t>FORMAR A 4000 FAMILIAS EN TEMÁTICAS, PARA LA GARANTÍA DE LOS DERECHOS Y EL CUMPLIMIENTO DE DEBERES DE LOS NIÑOS, NIÑAS Y ADOLECENTES  AL AÑO 2015</t>
  </si>
  <si>
    <t>INTERVENIR 4000  FAMILIAS EN SITIO PROPIO  AL AÑO 2015.</t>
  </si>
  <si>
    <t>LOGRAR EL ACCESO DE 4000 FAMILIAS  A SERVICIOS DE PROMOCIÓN, ASESORIA, ORIENTACIÓN Y ACOMPANAMIENTO POR EL CIAF AL AÑO 2015.</t>
  </si>
  <si>
    <t>GESTIONAR Y EJECUTAR 7 PROYECTOS  PARA FAVORECER LA INCLUSION INTEGRAL DE LA FAMILIA EN COMUNAS Y CORREGIMIENTO  AL AÑO 2015.</t>
  </si>
  <si>
    <t>ELABORAR LA CARACTERIZACIÓN GEOREFERENCIACIÓN Y DIAGNÓSTICO SITUACIONAL DE LAS MUJERES CON ENFOQUE EN LOS CICLOS VITALES Y GENERACIONALES  AL AÑO 2015.</t>
  </si>
  <si>
    <t>IMPLEMENTAR EL ÁREA DE GESTIÓN PARA LA ATENCIÓN DE LAS MUJERES  AL AÑO 2015.</t>
  </si>
  <si>
    <t>FORMULAR LA POLITICA PÚBLICA PARA LA INCLUSIÓN, EQUIDAD Y GARANTÍA DE LOS DERECHOS PARA LAS MUJERES  AL AÑO 2015.</t>
  </si>
  <si>
    <t>IMPLEMENTAR EN UN 30% LA POLITICA PÚBLICA I AL AÑO 2015.</t>
  </si>
  <si>
    <t>LOGRAR EL ACCESO A 2.883 MUJERES  A PROCESOS DE CAPACITACIÓN Y OCUPACIÓN DEL TIEMPO LIBRE  AL AÑO 2015.</t>
  </si>
  <si>
    <t>LOGRAR EL ACCESO DE 2000 MUJERES A PROCESOS DE FORMACIÓN PARA POTENCIAR SU LIDERAZGO  AL AÑO 2015.</t>
  </si>
  <si>
    <t>ENTREGAR 100 BECAS CONDOBABLES PARA REALIZAR ESTUDIOS TÉCNICOS, TECNOLÓGICOS Y PROFESIONALES  AL AÑO 2015.</t>
  </si>
  <si>
    <t>ENTREGAR LOS SUBSIDIOS AL 100% DE MADRES COMUNITARIAS, FAMI Y SUSTITUTAS, DOS VECES AL AÑO AL AÑO 2015.</t>
  </si>
  <si>
    <t>ENTREGAR AL 100% DE LOS HOGARES COMUNITARIOS, FAMI Y SUSTITUTAS IDENTIFICADOS, DOTACIÓN DE MATERIAL DURADERO AL AÑO 2015.</t>
  </si>
  <si>
    <t>ACOMPAÑAR AL 100% DE LAS ORGANIZACIONES DE MUJERES EXISTENTES Y FUNCIONANDO AL AÑO 2015.</t>
  </si>
  <si>
    <t>CONFORMAR 4  NUEVAS ORGANIZACIONES DE MUJERES Y REALIZAR ACOMPAÑAMIENTO EN ASISTENCIA TÉCNICA  AL AÑO 2015.</t>
  </si>
  <si>
    <t>CREAR E IMPLEMENTAR EN UN 100% LA RED DE APOYO DE MADRES COMUNITARIAS, FAMI, Y SUSTITUTAS  AL AÑO 2015.</t>
  </si>
  <si>
    <t>CREAR Y FORTALECER EN UN 100% LA RED DE MUJERES EN EL AMBITO LOCAL  AL AÑO 2015.</t>
  </si>
  <si>
    <t>REALIZAR 8 CAMPAÑAS DE PROMOCIÓN PARA LA PARTICIPACIÓN DE LAS MUJERES  AL AÑO 2015.</t>
  </si>
  <si>
    <t>PONER EN FUNCIONAMIENTO EL 100% DE LA MESA MUNICIPAL INTERINSTITUCIONAL PARA LA ERRADICACIÓN DE LA VIOLENCIA CONTRA LAS MUJERES EN EL MUNICIPIO DE ITAGÜÍ AL AÑO 2015</t>
  </si>
  <si>
    <t>LOGRAR EL RETORNO DEL 15%  DE MUJERES  AL SISTEMA EDUCATIVO AL AÑO 2015</t>
  </si>
  <si>
    <t>RECONOCER A 100 MUJERES ITAGUISEÑAS DESTACADAS EN LAS DIFERENTES ÁREAS CON ENFIQUE GENERACIONAL AL AÑO 2015</t>
  </si>
  <si>
    <t>REALIZAR 8 EVENTOS DE EXALTACIÓN Y  CONMEMORACIÓN DE DÍAS CLASICOS DE LAS MUJERES EN SUS DIFERENTES ROLES</t>
  </si>
  <si>
    <t>REALIZAR 4  RECONOCIMIENTOS A LAS MADRES COMUNITARIAS, FAMI Y SUSTITUTAS AL AÑO 2015</t>
  </si>
  <si>
    <t>IMPLEMENTAR EL ACUERDO TRANSVERSAL PARA LA INCLUSION SOCIAL CON PERPECTIVA DE GÉNERO, PARA LA MUJER AL AÑO 2015.</t>
  </si>
  <si>
    <t>CAPACITAR A 400 MUJERES JOVENES DE ITAGUI EN LAS  TICS AL AÑO 2015.</t>
  </si>
  <si>
    <t>INVOLUCRAR AL 100% DE LAS DEPENDENCIAS MUNICIPALES EN LOS PROCESOS DE PROMOCION DE EQUIDAD DE GENERO EN EL MUNICIPIO AL AÑO 2015</t>
  </si>
  <si>
    <t>FORMULAR LA POLÍTICA PÚBLICA DEL ADULTO MAYOR AL AÑO 2015</t>
  </si>
  <si>
    <t>ACTUALIZAR EL PLAN GERONTOLÓGICO MINUCIPAL AL AÑO 2015</t>
  </si>
  <si>
    <t>LOGRAR EL ACCESO DE  2000 ADULTOS MAYORES A PROGRAMAS CON ENFOQUE DE DERECHOS</t>
  </si>
  <si>
    <t>REALIZAR UN PROGRAMA DE FORTALECIMIENTO AL CABILDO MAYOR AL AÑO 2015.</t>
  </si>
  <si>
    <t>FORTALECER 8  CLUBES DE VIDA CON PROGRAMAS, PROYECTOS Y ACCIONES POR EL ENTE TERRITORIAL AL AÑO 2015.</t>
  </si>
  <si>
    <t>LOGRAR EL ACCESO DE 36 ADULTOS MAYORES AL ASÍLO MUNICIPAL AL AÑO 2015.</t>
  </si>
  <si>
    <t>IMPLEMENTAR EN UN 100% EL PROGRAMA DE HUERTAS CASERAS PARA ADULTOS MAYORES AL AÑO 2015.</t>
  </si>
  <si>
    <t>ATENDER AL 100% DE LOS ADULTOS MAYORES QUE DEMANDEN EL SERVICIO EN OFERTA INSTITUCIONAL DESCENTRALIZADA AL AÑO 2015.</t>
  </si>
  <si>
    <t>AUMENTAR EN 101 EL NÚMERO DE ADULTOS MAYORES QUE ACCEDEN A SUBSIDIOS DEL NIVEL NACIONAL (PROGRAMA DE PROTECCIÓN AL ADULTO MAYOR - PPSAM).</t>
  </si>
  <si>
    <t>FORMULAR E IMPLEMENTAR EN UN 100% EL SISTEMA MUNICIPAL DE JUVENTUD AL AÑO 2015.</t>
  </si>
  <si>
    <t>REALIZAR EL 100% DE LA CARACTERIZACIÓN Y DIAGNOSTICO SITUACIONAL DE LA POBLACIÓN JUVENIL QUE ACCEDEN A LA OFERTA INSTITUCIONAL AL AÑO 2015.</t>
  </si>
  <si>
    <t>FORMULAR UN PLAN ESTRATEGICO MUNICPAL DE JUVENTUD AL AÑO 2015.</t>
  </si>
  <si>
    <t>IMPLEMENTAR EN UN 20% EL PLAN ESTRATEGICO MUNIICIPAL DE JUVENTUD AL AÑO 2015</t>
  </si>
  <si>
    <t>FORMULAR UNA POLITICA PÚBLICA DE JUVENTUD AL AÑO 2015.</t>
  </si>
  <si>
    <t>IMPLEMENTAR EN UN 30% LA POLITICA PÚBLICA DE JUVENTUD EN EL AÑO 2015.</t>
  </si>
  <si>
    <t>LOGRAR EL ACCESO DE  8000 JÓVENES EN RIESGO AL PROGRAMA DE INTERVENCION PARA PREVENIR LA DELINCUENCIA JUVENIL (PINPAD) AL AÑO 2015.</t>
  </si>
  <si>
    <t>REALIZAR 140 EVENTOS JUVENILES PARA LA MOVILIZACIÓN EN DEMOCRACIA PARTICIPATIVA Y POLITICAS PÚBLICAS AL AÑO 2015.</t>
  </si>
  <si>
    <t>REALIZAR LA COBERTURA DE 42 CLUBES JUVENILES AL AÑO 2015.</t>
  </si>
  <si>
    <t>REALIZAR 4  ENCUENTROS DEMOCRATICOS JUVENILES AL AÑO 2015.</t>
  </si>
  <si>
    <t>REALIZAR 4 CAMPAMENTOS JUVENILES AL AÑO 2015.</t>
  </si>
  <si>
    <t>ELABORAR 3 DIAGNÓSTICOS DE LA POBLACION DIFERENCIAL DEL MUNICIPIO (AFRODESCENDIENTE, LGTBI, COMUNIDADES RELIGIOSAS Y ROOM) AL AÑO 2015.</t>
  </si>
  <si>
    <t>LOGRAR EL ACCESO DEL 100% DE LA POBLACIÓN DIFERENCIAL QUE DEMANDAN LOS PROGRAMAS DE BIENESTAR INSTITUCIONAL AL 2015</t>
  </si>
  <si>
    <t>REALIZAR 4  PROGRAMAS DE ARTICULACIÓN, INCLUSIÓN SOCIAL Y FORTALECIMIENTO CON LAS COMUNIDADES RELIGIOSAS. AL AÑO 2015.</t>
  </si>
  <si>
    <t>LOGRAR EL AACESO DE 3 GRUPOS ÉTNICOS A LOS PROGRAMAS DE BIENESTAR INSTITUCIONAL AL AÑO 2015.</t>
  </si>
  <si>
    <t>FORMAR Y CAPACITAR AL 20% DE LAS POBLACIONES ÉTNICAS QUE DEMANDEN LA OFERTA INSTITUCIONAL PARA EL DESARROLLO CON EQUIDAD AL AÑO 2015.</t>
  </si>
  <si>
    <t>CAPACITAR A 300 PERSONAS DE LAS NEGRITUDES QUE DEMANDEN EL SERVICIO, EN ARTES Y OFICIOS AL AÑO 2015.</t>
  </si>
  <si>
    <t>REALIZAR 4 ACTIVIDADES DE VISIBILIZACIÓN Y RECONOCIMIENTO DE LA IDENTIDAD CULTURAL AFRO AL AÑO 2015.</t>
  </si>
  <si>
    <t>IMPLEMENTAR EN UN 100% LA CATEDRA DE ESTUDIOS AFROCOLOMBIANO E INCLUSION DE LAS Y LOS ETNOEDUCADORES AL AÑO 2015.</t>
  </si>
  <si>
    <t>CONSTITUIR LEGALMENTE 10 JUNTAS DE ACCION COMUNAL (JAC) Y JUNTAS DE VIVIENDA COMUNITARIA (JVC) AL AÑO 2015.</t>
  </si>
  <si>
    <t>FORMULAR UN PLAN ESTRATEGICO DE GESTIÓN COMUNAL (PEGC) AL AÑO 2015.</t>
  </si>
  <si>
    <t>IMPLEMENTAR EN UN 40% PLAN ESTRATÉGICO  DE GESTIÓN COMUNAL (PEGC)  AL 2015</t>
  </si>
  <si>
    <t>IMPLEMENTAR EL 100% DEL CENTRO DE FORMACIÓN VRTUAL PARA LA GESTIÓN SOCIAL GENERANDO COMPETENCIAS PARA EL TRABAJO, EL DESARROLLO HUMANO Y EL LIDERAZGO, AL AÑO 2015.</t>
  </si>
  <si>
    <t>REALIZAR 4  PROGRAMAS DE CAPACITACION Y FORMACIÓN EN EMPRENDIMIENTO COMUNAL AL AÑO 2015.</t>
  </si>
  <si>
    <t>FOMENTAR 15  EMPRENDIMIENTOS COMUNALES EXISTOS, AL AÑO 2015</t>
  </si>
  <si>
    <t>ENTREGAR 98  EQUIPOS DE CÓMPUTO CON ACCESO A LA CONECTIVIDAD, EN COMODATO COMO DOTACIÓN A LAS JAC AL AÑO 2015.</t>
  </si>
  <si>
    <t>CAPACITAR 500 LÍDERES COMUNALES E INTEGRANTES DE JAL EN HERRAMIENTAS BÁSICAS DE INFORMATICA Y TIC EN EL AÑO 2015.</t>
  </si>
  <si>
    <t>ATENDER AL 100% DE LOS LIDERES COMUNITARIOS QUE DEMANDEN LA OFERTA INSTITUCIONAL CONCERTADA EN EDUCACIÓN FORMAL BASICA, MEDIA Y EDUCACIÓN SUPERIOR AL AÑO 2015.</t>
  </si>
  <si>
    <t>IMPLEMENTAR EN UN 100% LA PLATAFORMA TECNOLÓGICA PARA LA INTEGRACIÓN COMUNITARIA. PROYECTO CONÉCTATE AL AÑO 2015.</t>
  </si>
  <si>
    <t>CAPACITAR A 100 ORGANIZACIONES COMUNITARIAS, EN TEMAS ESTRATEGICOS DE CIUDAD AL AÑO 2015.</t>
  </si>
  <si>
    <t>CAPACITAR A 98 ORGANIZACIONES COMUNALES EN TEMAS: NORMATIVOS, ADMINISTRATIVOS CONTABLES, TRIBUTARIOS Y DE LIDERAZGO AL AÑO 20015.</t>
  </si>
  <si>
    <t>IMPLEMENTAR  7 SEMILLEROS COMUNALES Y CORREGIMENTALES,  AL AÑO 2015.</t>
  </si>
  <si>
    <t>FORMULAR E IMPLEMENTAR EN UN 100% EL MANUAL DE ÉTICA EN EL AÑO 2015.</t>
  </si>
  <si>
    <t>REALIZAR 4  EVENTOS DE ESTÍMULOS Y RECONOCIMIENTOS AL LIDERAZGO COMUNAL AL AÑO 2015.</t>
  </si>
  <si>
    <t>CERTIFICAR A 22 ORGANIZACIONES COMUNALES EN NORMAS ISO 9001-2008 PARA EL AÑO 2015.</t>
  </si>
  <si>
    <t>FORMULAR UNA POLITICA PUBLICA DE DISCAPACIDAD PARA EL AÑO 2015</t>
  </si>
  <si>
    <t>IMPLEMENTAR EL 30% DE LA POLITICA PUBLICA DE DISCAPACIDAD PARA EL AÑO 2014</t>
  </si>
  <si>
    <t>IMPLEMENTAR EN UN 100% EL OBSERVATORIO DE DISCAPACIDAD PARA EL AÑO 2015</t>
  </si>
  <si>
    <t>IMPLEMENTAR 7  CENTROS DE VIDA INDEPENDIENTE PARA EL AÑO 2015</t>
  </si>
  <si>
    <t>ATENDER EL 100% DE PERSONAS CON DISCAPACIDAD QUE DEMANDEN EL SERVICIO EN PROGRAMAS DE ATENCIÓN INTEGRAL AL AÑO 2015.</t>
  </si>
  <si>
    <t>IMPLEMENTAR EN UN 100% EL CENTRO INTEGRAL PARA LA ATENCIÓN DE LA DISCAPACIDAD EN EL AÑO 2015.</t>
  </si>
  <si>
    <t>PONER EN FUNCIONAMIENTO EL 100 %  DE LA RED SEMAFÓRICA.</t>
  </si>
  <si>
    <t>IMPLEMENTAR  EL 65% DE LA SEÑALIZACIÓN HORIZONTAL Y VERTICAL EN LA INFRAESTRUCTURA VIAL</t>
  </si>
  <si>
    <t xml:space="preserve">IMPLEMENTAR UN 5% DE LOS SEMÁFOROS  CON DISPOSITIVOS PARA PERSONAS EN SITUACIÓN DE DISCAPACIDAD. </t>
  </si>
  <si>
    <t>FORMULAR E IMPLEMENTAR EL PLAN MAESTRO DE MOVILIDAD MUNICIPAL.</t>
  </si>
  <si>
    <t>ADECUAR LA ZONA AMARILLA EN EL MUNICIPIO DE ITAGÜÍ</t>
  </si>
  <si>
    <t>FORMULAR E IMPLEMENTAR EL PLAN DE SEGURIDAD VIAL.</t>
  </si>
  <si>
    <t>CAPACITAR A 2500 PERSONAS EN SEGURIDAD VIAL Y PEATONAL.</t>
  </si>
  <si>
    <t>EMPRENDAR 12 CAMPAÑAS DE EDUCACIÓN VIAL.</t>
  </si>
  <si>
    <t>DISMINUIR EN 5 MINUTOS EL TIEMPO PROMEDIO DE ATENCIÓN DE ACCIDENTES.</t>
  </si>
  <si>
    <t xml:space="preserve">REALIZAR  125  CONTROLES DE MOVILIDAD </t>
  </si>
  <si>
    <t>CONSTRUIR 5 KILOMETROS DE  VÍAS  EN EL MUNICIPIO AL AÑO 2015</t>
  </si>
  <si>
    <t>PAVIMENTAR 5 KILÓMETROS DE RED VIAL DE COMPETENCIA DE LA ENTIDAD TERRITORIAL  Y CON SERVICIO DE ALCANTARILLADO.</t>
  </si>
  <si>
    <t>INSTALAR 5 KILOMETROS DE RED VIAL DE COMPETENCIA DE LA ENTIDAD TERRITORIAL CON SERVICIOS DE ALUMBRADO.</t>
  </si>
  <si>
    <t xml:space="preserve">REALIZAR MANTENIMIENTO AL 60% DE  LAS VÍAS DEL MUNICIPIO </t>
  </si>
  <si>
    <t>CONSTRUIR 5 KILOMETROS DE ANDENES NUEVOS</t>
  </si>
  <si>
    <t>PAVIMENTAR 1 KILOMETRO DE VIAS DE LA ZONA RURAL</t>
  </si>
  <si>
    <t>REPAVIMENTAR 3 KILOMETROS DE VÍAS EN LA ZONA RURAL</t>
  </si>
  <si>
    <t xml:space="preserve">CONSTRUIR 1 KILÓMETRO DE ANDENES  EN LA ZONA RURAL </t>
  </si>
  <si>
    <t>RUTAS, SECTORES Y BARRIOS INTEGRADAS AL SISTEMA INTEGRADO DE TRANSPORTE.</t>
  </si>
  <si>
    <t>RECURSOS FINANCIEROS PARA EL SISTEMA INTEGRADO DE TRANSPORTE TRANSFERIDOS</t>
  </si>
  <si>
    <t>REALIZAR EL ESTUDIO PARA LA CONSTRUCCIÓN DEL CABLE AÉREO CORREGIMIENTO EL MANZANILLO</t>
  </si>
  <si>
    <t xml:space="preserve">DISEÑAR, FORMULAR E IMPLEMENTAR EL PLAN LOCAL DE EMERGENCIAS </t>
  </si>
  <si>
    <t xml:space="preserve">IMPLEMENTAR 7 SISTEMAS DE MONITOREO DE GESTIÓN DEL RIESGO EN LAS COMUNAS Y EL CORREGIMIENTO </t>
  </si>
  <si>
    <t>PROMOVER LA INFORMACIÓN PÚBLICA MEDIANTE EL DESARROLLO DE 7 CAMPAÑAS DE  INFORMACION PUBLICA</t>
  </si>
  <si>
    <t>REUBICAR  46 VIVIENDAS EN CONDICIÓN DE ALTO RIESGO DE DESASTRES</t>
  </si>
  <si>
    <t xml:space="preserve">FORMULAR E IMPLEMENTAR  EL PLAN HOSPITALARIO DE GESTIÓN DEL RIESGO </t>
  </si>
  <si>
    <t xml:space="preserve">FORMULAR E IMPLEMENTAR EL PLAN ESCOLAR DE GESTIÓN DEL RIESGO </t>
  </si>
  <si>
    <t xml:space="preserve">REALIZAR  EL CENSO DE PERSONAS VULNERABLES, AFECTADAS Y DAMNIFICADAS DEL MUNICIPIO. </t>
  </si>
  <si>
    <t>IMPLEMENTAR EL CENTRO LOGÍSTICO HUMANITARIO  (REFUGIOS, HERRAMIENTAS Y KIT DE AYUDA HUMANITARIA).</t>
  </si>
  <si>
    <t>AJUSTAR EL 100% DEL PLAN AMBIENTAL MPAL.</t>
  </si>
  <si>
    <t>FORMULAR E IMPLEMENTAR EL 100% DEL SISTEMA DE INFORMACIÓN GEOGRÁFICA MUNICIPAL (SIGAMI)</t>
  </si>
  <si>
    <t>REALIZAR 20  MEDICIONES DE RUIDO</t>
  </si>
  <si>
    <t>MANTENER  A 30  EMPRESAS VINCULADAS A CONVENIOS DE PRODUCCIÓN MÁS LIMPIA</t>
  </si>
  <si>
    <t xml:space="preserve">MONITOREAR 1000  VEHICULOS PARA EL CONTROL DE FACTORES CONTAMINANTES </t>
  </si>
  <si>
    <t xml:space="preserve">MONITOREAR  3  EMPRESAS TRANSPORTADORAS PARA EL CONTROL DE FACTORES CONTAMINANTES </t>
  </si>
  <si>
    <t>ELABORAR UN INVENTARIO FORESTAL URBANO MUNICIPAL</t>
  </si>
  <si>
    <t xml:space="preserve">INTERVENIR 7000 ÁRBOLES URBANOS </t>
  </si>
  <si>
    <t>REACTIVAR Y PONER EN OPERACIÓN AL 100%  EL VIVERO MUNICIPAL</t>
  </si>
  <si>
    <t xml:space="preserve">MANTENER Y ADECUAR  20,000  METROS CUADRADOS DE ZONAS VERDES PÚBLICAS </t>
  </si>
  <si>
    <t>REALIZAR  EN 7  HECTÁREAS  EL REPOBLAMIENTO VEGETAL</t>
  </si>
  <si>
    <t>FORMULAR E IMPLEMENTAR EL DISEÑO DE ZONAS VERDES DITAIRES</t>
  </si>
  <si>
    <t>ADQUIRIR 32  HECTÁREAS  EN PARQUE DE BORDE</t>
  </si>
  <si>
    <t>REFORESTAR 27  HECTÁREAS CON DIVERSIDAD DE ESPECIES EN LAS AREAS DE PROTECCIÓN Y LA RESEVA DEL PICO MANZANILLO</t>
  </si>
  <si>
    <t>INTERVENIR 60 HECTÁREAS EN SITIOS CRÍTICOS DE EROSIÓN EN LAS AREAS DE PROTECCIÓN Y LA RESERVA DEL PICO MANZANILLO</t>
  </si>
  <si>
    <t>REALIZAR  LOS ESTUDIOS Y DISEÑOS DEL PROYECTO ECOMANEJO EL MANZANILLO</t>
  </si>
  <si>
    <t>ADQUIRIR 30  HECTÁREAS PARA EL BOSQUE MUNICIPAL MANZANILLO</t>
  </si>
  <si>
    <t>REALIZAR A 5  PREDIOS EL MOJONAMIENTO Y ALINDERAMIENTO</t>
  </si>
  <si>
    <t>REALIZAR  11 ACCIONES DE REFORESTACIÓN Y ENRIQUECIMIENTO FORESTAL EN  LOS PREDIOS EXISTENTES Y POR ADQUIRIR.</t>
  </si>
  <si>
    <t>ELABORAR E IMPLEMENTAR EL ECOMANEJO - DMI</t>
  </si>
  <si>
    <t>APOYAR 300 FAMILIAS CAMPESINAS EN ASISTENCIA TÉCNICA AGROPECUARIA</t>
  </si>
  <si>
    <t xml:space="preserve">MONITOREAR EL 100%  DE EMPRESAS POR INCUMPLIMIENTO DE NORMAS DE MEDIO AMBIENTE. </t>
  </si>
  <si>
    <t>IMPLEMENTAR EL 100% DEL  MANEJO INTEGRAL DE RESIDUOS SÓLIDOS EN LAS  OFICINAS Y DEPENDENCIAS DEL CAMI</t>
  </si>
  <si>
    <t>CAPACITAR AL 100% DE LOS FUNCIONARIOS Y GRUPOS DE APOYO DEL CAMI</t>
  </si>
  <si>
    <t xml:space="preserve">REALIZAR 12  CAMPAÑAS DE DIVULGACIÓN EN MEDIO MASIVOS </t>
  </si>
  <si>
    <t xml:space="preserve">REALIZAR 18  CAMPAÑAS DE DIVULGACIÓN EN MEDIO DIRECTOS </t>
  </si>
  <si>
    <t>VINCULAR AL 100% DE LOS RECUPERADORES DEL MUNICIPIO DE ITAGÜÍ EN EL TEMA DEL COMPARENDO AMBIENTAL</t>
  </si>
  <si>
    <t xml:space="preserve">SENSIBILIZAR 8 VEREDAS EN PLAN DE GESTIÓN INTEGRAL DE RESIDUOS SÓLIDOS- PGIRS  </t>
  </si>
  <si>
    <t>ELABORAR 3  PROYECTOS DE MEJORAMIENTO Y DIGNIFICACIÓN DE VIDA DE LOS RECUPERADORES EN DIFERENTES PUNTOS GEOGRÁFICOS DEL MUNICIPIO.</t>
  </si>
  <si>
    <t>CONFORMAR LA ORGANIZACIÓN DE COCHEROS</t>
  </si>
  <si>
    <t>RETIRAR EL 100% DE LOS VEHÍCULOS DE TRACCIÓN ANIMAL DEL MUNICIPIO DE ITAGÜÍ</t>
  </si>
  <si>
    <t>CAPACITAR 25.000 PERSONAS SOBRE EL MARCO DE COMPARENDO AMBIENTAL</t>
  </si>
  <si>
    <t>REALIZAR 10 PROYECTOS DE EDUCACIÓN AMBIENTAL</t>
  </si>
  <si>
    <t>IMPLEMENTAR 15 PROYECTOS AMBIENTALES ESCOLARES (PRAES)</t>
  </si>
  <si>
    <t>IMPLEMENTAR 3 PROYECTOS CIUDADANOS DE EDUCACIÓN AMBIENTAL</t>
  </si>
  <si>
    <t>DOTAR EL AULA AMBIENTAL MUNICIPAL</t>
  </si>
  <si>
    <t xml:space="preserve">REALIZAR 4 EVENTOS CALENDARIO AMBIENTAL </t>
  </si>
  <si>
    <t>CAPACITAR Y SENSIBILIZAR 25,000 PERSONAS EN EL CUIDADO DEL MEDIO AMBIENTE</t>
  </si>
  <si>
    <t>DIVULGAR EL 100% DEL PLAN DE ORDENAMIENTO DE MICROCUENCAS EN CUENCA DOÑA MARÍA</t>
  </si>
  <si>
    <t>REALIZAR EL MANTENIMIENTO Y LA LIMPIEZA DE 9 MICROCUENCAS DE LA CUENCA DOÑA MARÍA.</t>
  </si>
  <si>
    <t xml:space="preserve">CONSTRUIR 500  METROS LINEALES DE OBRAS HIDRÁULICAS </t>
  </si>
  <si>
    <t xml:space="preserve">MEJORAR Y LIMPIAR 6.000 METROS LINEALES DE LOS CAUCES  DE LAS QUEBRADAS MUNICIPALES   </t>
  </si>
  <si>
    <t>BRINDAR UN ALBERGUE PARA LA ATENCIÓN DE ANIMALES DOMÉSTICOS EN SITUACIÓN DE CALLE</t>
  </si>
  <si>
    <t>REALIZAR 6 PROCESOS EDUCATIVOS SOBRE BUEN TRATO A ANIMALES</t>
  </si>
  <si>
    <t>REALIZAR 600  ESTERILZACIONES DE GATOS Y PERROS</t>
  </si>
  <si>
    <t>INSTALAR 4 REDES DE ACUEDUCTO Y ALCANTARILLADO RURALES CONVENCIONALES Y NO CONVENCIONALES  EN EL CUATRIENIO.</t>
  </si>
  <si>
    <t>ATENDER 500 PERSONAS CON EL SERVICIO DE ACUEDUCTO</t>
  </si>
  <si>
    <t>ATENDER 500 PERSONAS CON EL SERVICIO DE ALCANTARILLADO</t>
  </si>
  <si>
    <t>DISEÑAR E INSTALAR 5 PROYECTOS DE ALUMBRADO PÚBLICO EN EL CUATRIENIO.</t>
  </si>
  <si>
    <t>REALIZAR MANTENIMIENTO Y EXPANDIR A 11,300  LUMINARIAS EN EL CUATRIENIO</t>
  </si>
  <si>
    <t xml:space="preserve">REALIZAR   4 PROYECTOS DE ALUMBRADO NAVIDEÑO DEL MUNICIPIO EN EL CUATRIENIO </t>
  </si>
  <si>
    <t xml:space="preserve">CREAR Y PONER EN FUNCIONAMIENTO LA  UNIDAD DE SERVICIOS PÚBLICOS </t>
  </si>
  <si>
    <t xml:space="preserve">REALIZAR 4 INTERVENTORÍAS A LOS  SERVICIOS PÚBLICOS EN EL CUATRIENIO, </t>
  </si>
  <si>
    <t>FORMULAR  EL PLAN MAESTRO MUNICIPAL DE ESPACIO PÚBLICO</t>
  </si>
  <si>
    <t xml:space="preserve">INCREMENTAR 80.000 METROS CUADRADOS DE  ESPACIO PÚBLICO  MEDIANTE OBLIGACIONES  URBANÍSTICAS </t>
  </si>
  <si>
    <t>CONSTRUIR 20.000 METROS CUADRADOS DE ESPACIO PUBLICO</t>
  </si>
  <si>
    <t>MEJORAR 10.000 METROS CUADRADOS DE ESPACIO PÚBLICO</t>
  </si>
  <si>
    <t>REALIZAR 4 CAMPAÑAS DE SENSIBILIZACIÓN PARA EL USO ADECUADO DEL ESPACIO PÚBLICO.</t>
  </si>
  <si>
    <t xml:space="preserve">ACTUALIZAR LA POLÍTICA MUNICIPAL DE GESTIÓN Y ADMINISTRACIÓN DEL ESPACIO PÚBLICO </t>
  </si>
  <si>
    <t xml:space="preserve">IMPLEMENTAR EL 100% DE LA  POLÍTICA MUNICIPAL DE GESTIÓN Y ADMINISTRACIÓN DEL ESPACIO PÚBLICO </t>
  </si>
  <si>
    <t xml:space="preserve">CONTROLAR Y DESCONGESTIONAR EL 100% DEL ESPACIO PÚBLICO </t>
  </si>
  <si>
    <t xml:space="preserve">REALIZAR EL 100% DEL CENSO DE LOS VENTEROS AMBULANTES QUE ACCEDEN A PROGRAMAS DE EMPRENDIMIENTO </t>
  </si>
  <si>
    <t xml:space="preserve">FORMULAR E IMPLEMENTAR EL PLAN DE VIVIENDA Y HÁBITAT MUNICIPAL </t>
  </si>
  <si>
    <t>PROMOVER  4 PROYECTOS DE VIVIENDA DE INTERES SOCIAL O PRIORITARIO A TRAVÉS DE LA ADMINISTRACION MUNICIPAL</t>
  </si>
  <si>
    <t xml:space="preserve">ENTREGAR 948 SUBSIDIOS PARA ADQUISICION DE VIVIENDA DE INTERES PRIORITARIA EN EL CUATRIENIO. </t>
  </si>
  <si>
    <t>LOGRAR EL ACCESO DEL 15% DE LAS MADRES CABEZA DE FAMILIA A VIVIENDA CON RESPECTO AL TOTAL DE LA POBLACIÓN  BENEFICIADA.</t>
  </si>
  <si>
    <t>LOGRAR EL ACCESO DEL 5% DE POBLACIÓN EN SITUACIÓN DE DISCAPACIDAD A VIVIENDA CON RESPECTO AL TOTAL DE LA POBLACIÓN  BENEFICIADA.</t>
  </si>
  <si>
    <t>ENTREGAR 712 SUBSIDIOS PARA MEJORAMIENTO VIVIENDA EN EL CUATRENIO</t>
  </si>
  <si>
    <t>ENTREGAR  SUBSIDIOS AL 20% DE MADRES CABEZA DE FAMILIA PARA MEJORAMIENTO DE VIVIENDA. EN EL CUATRENIO</t>
  </si>
  <si>
    <t>OTORGAR EN EL CUATRENIO 150 TITULOS DE VIVIENDA</t>
  </si>
  <si>
    <t>ATENDER 160 PROCESOS DE INFRACCIONES URBANISTICAS DURANTE EL CUATRENIO</t>
  </si>
  <si>
    <t>REALIZAR 4 CAMPAÑAS DE SENSIBILIZACIÓN Y CAPACITACIÓN SOBRE REGLAMENTACIÓN DE CONTROL URBANO</t>
  </si>
  <si>
    <t xml:space="preserve">SENSIBILIZAR Y CAPACITAR A 400 PERSONAS SOBRE LA REGLAMENTACIÓN DE CONTROL URBANO DURANTE EL CUATRENIO </t>
  </si>
  <si>
    <t>MEJORAR 880 UNIDADES DE VIVIENDAS (PINTURA EXTERIOR) DURANTE EL CUATRENIO</t>
  </si>
  <si>
    <t>EJECUTAR UN  PROYECTO DE MEJORAMIENTO DE ENTORNO EN EL CUATRENIO</t>
  </si>
  <si>
    <t>ENTREGAR E IMPLEMENTAR 150 SUBSIDIOS DE MEJORAMIENTOS DE ENTORNOS   DURANTE EL CUATRENIO</t>
  </si>
  <si>
    <t>CONSTRUIR E INSTALAR  100  OBRAS CON MOBILIARIO MUNICIPAL</t>
  </si>
  <si>
    <t>CONSTRUIR 15.000 METROS CUADRADOS  DE EQUIPAMIENTO MUNICIPAL</t>
  </si>
  <si>
    <t>MEJORAR 15000 METROS CUADRADOS DE EQUIPAMIENTO MUNICIPAL</t>
  </si>
  <si>
    <t xml:space="preserve">CONSTRUIR Y ADECUAR 20 SEDES COMUNALES </t>
  </si>
  <si>
    <t xml:space="preserve">ELABORAR UN PLAN MAESTRO DE EQUIPAMIENTOS </t>
  </si>
  <si>
    <t>FORMULAR E IMPLEMENTAR EL ESTATUTO DE NORMAS DE URBANISMO Y DE CONSTRUCCIÓN</t>
  </si>
  <si>
    <t>AUMENTAR A UN 100% EL PORCENTAJE CUMPLIMIENTO DE PLANES PARCIALES</t>
  </si>
  <si>
    <t>APROBAR 3 PLANES PARCIALES DEL POT</t>
  </si>
  <si>
    <t>LITIGIOS DE LÍMITES ATENDIDO</t>
  </si>
  <si>
    <t>ACTUALIZAR EL EXPEDIENTE MUNICIPAL DEL POT</t>
  </si>
  <si>
    <t>CUMPLIR EN UN 100% EL SEGUIMIENTO AL POT MEDIANTE EL EXPEDIENTE MUNICIPAL</t>
  </si>
  <si>
    <t>REALIZAR UN ESTUDIO Y ACCIONES PARA SEÑALIZAR, ACTUALIZAR Y DETERMINAR LA NOMENCLATURA URBANA Y RURAL</t>
  </si>
  <si>
    <t>COLOCAR 5000 SEÑALES HORIZONTALES Y VERTICALES EN VÍAS</t>
  </si>
  <si>
    <t xml:space="preserve">AVANCE CON RESPECTO A LA META </t>
  </si>
  <si>
    <t>META CUATRIENIO</t>
  </si>
  <si>
    <t>30 DE OCT  2014</t>
  </si>
  <si>
    <t>0.26</t>
  </si>
  <si>
    <t>0.5</t>
  </si>
  <si>
    <t>0.3</t>
  </si>
  <si>
    <t>PLAN DE DESARROLLO DE ITAGUÍ 2012- 2015  "UNIDOS HACEMOS EL CAMBIO"</t>
  </si>
  <si>
    <t>PLANEACION LOCAL Y PRESUPUESTO PARTICIPATIVO</t>
  </si>
  <si>
    <t>ENCUENTROS DEMOCRATICOS CON EL ALCALDE</t>
  </si>
  <si>
    <t>GESTION DE LAS COMUNICACIONES</t>
  </si>
  <si>
    <t>ITAGUI CIUDAD DIGITAL</t>
  </si>
  <si>
    <t>GOBIERNO EN LINEA EN EL MUNCIPIO DE ITAGUI</t>
  </si>
  <si>
    <t>PORTAL DE TRANPARENCIA</t>
  </si>
  <si>
    <t>PROGRAMA DE VIVIENDA</t>
  </si>
  <si>
    <t>FORTALECIMIENTO  INTEGRAL DEL TALENTO HUMANO</t>
  </si>
  <si>
    <t>POLITICAS FISCALES Y FINANCIERAS</t>
  </si>
  <si>
    <t>SISTEMA DE INFORMACION PRESUPUESTAL Y CONTABLE</t>
  </si>
  <si>
    <t>SENSIBILIZACION SOBRE LA RELACION CONTRIBUYENTE-ESTADO</t>
  </si>
  <si>
    <t>SISTEMA PARA EL SEGUIMIENTO Y CONTROL DEL PLAN DE DESARROLLO MUNICIPAL</t>
  </si>
  <si>
    <t>SISTEMA DE ESTRATIFICACION MUNICIPAL</t>
  </si>
  <si>
    <t>FORTALECIMIENTO DEL SISBEN</t>
  </si>
  <si>
    <t>SISTEMA DE GESTION INSTITUCIONAL</t>
  </si>
  <si>
    <t>MODERNIZACION TECNOLOGICA</t>
  </si>
  <si>
    <t>MODERNIZACION ADMINISTRATIVA</t>
  </si>
  <si>
    <t>GESTION DOCUMENTAL</t>
  </si>
  <si>
    <t>GESTION LOGISTICA</t>
  </si>
  <si>
    <t>ITAGUI VIVE SU INSTITUCIONALIDAD</t>
  </si>
  <si>
    <t>GESTIÓN JURÍDICA</t>
  </si>
  <si>
    <t>MEJORAMIENTO EN LA GESTION DEL SERVICIO EDUCATIVO</t>
  </si>
  <si>
    <t>INSTITUCIONALIDAD CULTURAL</t>
  </si>
  <si>
    <t>CULTURA PARA LA CONVIVENCIA</t>
  </si>
  <si>
    <t>ITAGUI CIUDAD DESEANTE DEL ARTE Y LA CULTURA</t>
  </si>
  <si>
    <t>ASEGURAMIENTO EN SALUD: DEFENDIENDO SU SALUD</t>
  </si>
  <si>
    <t>PROTECCION SOCIAL : PROTEGIENDO SU FAMILIA</t>
  </si>
  <si>
    <t>PREVENCION DE LA VIOLENCIAY PROMOCION DE LA CONVIVENCIA</t>
  </si>
  <si>
    <t>MEJORAMIENTO, MODERNIZACION Y OPERACIÓN DE LAS INSTITUCIONES DE SEGURIDAD Y JUSTICIA</t>
  </si>
  <si>
    <t>ATENCION INTEGRAL DE  VICTIMAS</t>
  </si>
  <si>
    <t>SISTEMA MUNICIPAL DEL DEPORTE</t>
  </si>
  <si>
    <t>DESARROLLO DE PROGRAMAS DIVERSIFICADOS EN DEPORTE, EDUCACION FISICA EXTRAESCOLAR Y RECREACION DIRIGIDOS A TODOS LOS GRUPOS POBLACIONALES</t>
  </si>
  <si>
    <t>FORMACION Y CAPACITACION E INVESTIGACION EN DEPORTE, EDUCACION FISICA Y RECREACION</t>
  </si>
  <si>
    <t>PLAN MAESTRO DE EQUIPAMIENTOS DEPORTIVOS</t>
  </si>
  <si>
    <t>GESTION PARA LA ATENCION INTEGRAL DEL DESARROLLO INFANTIL TEMPRANO</t>
  </si>
  <si>
    <t>SISTEMA DE ATENCION INTEGRAL A LA FAMILIA</t>
  </si>
  <si>
    <t>ITAGUI,  CIUDAD INCLUYENTE PARA LAS MUJERES</t>
  </si>
  <si>
    <t>CIUDADANAS Y CIUDADANOS DE LA EDAD DORADA-POBLACION   ADULTA MAYOR</t>
  </si>
  <si>
    <t>JOVENES CON SENTIDO</t>
  </si>
  <si>
    <t>ATENCION INTEGRAL A GRUPOS  POBLACIONALES DIFERENCIALES</t>
  </si>
  <si>
    <t>PROMOCION Y FORTALECIMIENTO  DE LA PARTICIPACION CIUDADANA, COMUNITARIA Y COMUNAL</t>
  </si>
  <si>
    <t>ITAGUI SIN BARRERAS PARA LA DISCAPACIDAD</t>
  </si>
  <si>
    <t>FORTALECIMIENTO DE LA PRODUCTIVIDAD MIPYMES DEL MUNICIPIO</t>
  </si>
  <si>
    <t>FORMACION Y PROMOCION PARA EL EMPRENDIMIENTO EN ITAGUI</t>
  </si>
  <si>
    <t>PROMOCION Y FORTALECIMIENTO INTEGRAL  DE LOS CLUSTERS LOCALES</t>
  </si>
  <si>
    <t>EMPLEO Y PRODUCTIVIDAD</t>
  </si>
  <si>
    <t>PROMOCION Y FOMENTO DE LA CIENCIA, LA TECNOLOGIA Y LA INNOVACION</t>
  </si>
  <si>
    <t>PROMOCION PARA LA INVERSION EXTRAJERA</t>
  </si>
  <si>
    <t>FOMENTO Al COMERCIO EXTERIOR</t>
  </si>
  <si>
    <t>COOPERACION INTERNACIONAL</t>
  </si>
  <si>
    <t>PROMOCION Y POSICIONAMIENTO DE LA CIUDAD</t>
  </si>
  <si>
    <t>TURISMO DE CIUDAD</t>
  </si>
  <si>
    <t>EVENTOS DE CIUDAD</t>
  </si>
  <si>
    <t>MODERNIZACION DE LA RED SEMAFORICA Y SEÑALIZACION VIAL</t>
  </si>
  <si>
    <t>ADMINISTRACION DE LA MOVILIDAD DEL ESPACIO PUBLICO</t>
  </si>
  <si>
    <t>EDUCACION Y SEGURIDAD VIAL</t>
  </si>
  <si>
    <t>CONSTRUCCION, MANTENIMIENTO Y APERTURA DE VIAS.</t>
  </si>
  <si>
    <t>INTERCONEXION VEREDAL.</t>
  </si>
  <si>
    <t>SISTEMA INTEGRADO DE TRANSPORTE ITAGUI METROPLUS</t>
  </si>
  <si>
    <t>CABLE AEREO CORREGIMIENTO EL MANZANILLO.</t>
  </si>
  <si>
    <t>GESTION DEL RIESGO PARA LA PREVENCION Y ATENCION DE DESASTRES.</t>
  </si>
  <si>
    <t>FORMULACION DEL PLAN AMBIENTAL MUNICIPAL DE ITAGUI-PAMI E IMPLEMENTACION DEL SISTEMA DE INFORMACION GEOGRAFICO MUNICIPAL SIGAMI .</t>
  </si>
  <si>
    <t>CONTROL DE FACTORES CONTAMINANTES.</t>
  </si>
  <si>
    <t>ELABORACION Y EJECUCION DEL PLAN ARBOREO ARBORETO DITAIRES</t>
  </si>
  <si>
    <t>CINTURON VERDE MUNICIPIO DE ITAGUI</t>
  </si>
  <si>
    <t>ECOMANEJO EL MANZANILLO.</t>
  </si>
  <si>
    <t>GESTION INTEGRAL Y SOSTENIBLE DE LOS RESIDUOS SOLIDOS.</t>
  </si>
  <si>
    <t>EDUCACION Y PARTICIPACION AMBIENTAL PARA LA SOSTENIBILIDAD.</t>
  </si>
  <si>
    <t>IMPLEMENTACION DEL POMCA DOÑA MARIA.</t>
  </si>
  <si>
    <t>CONSTRUCCION DE OBRAS HIDRAULICAS Y MANTENIMIENTO DE LAS QUEBRADAS DEL MUNICIPIO DE ITAGUI.</t>
  </si>
  <si>
    <t>MANEJO INTEGRAL DE FAUNA SILVESTRE Y DOMESTICA.</t>
  </si>
  <si>
    <t>GESTION PARA LA PRESTACION DE LOS SERVICIOS PUBLICOS.</t>
  </si>
  <si>
    <t>ARTICULACION DE LAS POLITICAS PUBLICAS DEL ESPACIO PUBLICO.</t>
  </si>
  <si>
    <t>MEJORAMIENTO Y CONSTRUCCION DEL ESPACIO PUBLICO MUNICIPAL.</t>
  </si>
  <si>
    <t>GESTION Y ADMINISTRACION DEL E3SPACIO PUBLICO</t>
  </si>
  <si>
    <t>PLAN DE VIVIENDA Y HABITAT</t>
  </si>
  <si>
    <t>CONSTRUCCION Y MEJORAMIENTO DE VIVIENDAS.</t>
  </si>
  <si>
    <t>TITULACION Y LEGALIZACION DE PREDIOS Y ASENTAMIENTOS DE VIVIENDA.</t>
  </si>
  <si>
    <t>SEGUIMIENTO, VIGILANCIA Y CONTROL DE INFRACCIONES URBANISTICAS.</t>
  </si>
  <si>
    <t>LA ALCALDIA PINTA Y MEJORA TU BARRIO.</t>
  </si>
  <si>
    <t>MEJORAMIENTO INTEGRAL DE BARRIOS Y ENTORNOS.</t>
  </si>
  <si>
    <t>CONSTRUCCIÓN Y MEJORAMIENTO DEL AMOBLAMIENTO URBANO Y ADECUACIÓN DE ESTACIONAMIENTO PARA EL SERVICIO PÚBLICO</t>
  </si>
  <si>
    <t>DISEÑO, CONSTRUCCION Y MANTENIMIENTO DE LA INFRAESTRUCTURA DEL EQUIPAMIENTO MUNICIPAL</t>
  </si>
  <si>
    <t>FORMULACION Y ACTUALIZACION DEL ESTATUTO DE NORMAS URBANISTICAS Y DE CONSTRUCCION  .</t>
  </si>
  <si>
    <t>GESTION DE PLANES PARCIALES .</t>
  </si>
  <si>
    <t>GESTION PARA LA ACLARACION DE LIMITES MUNICIPALES.</t>
  </si>
  <si>
    <t>IMPLEMENTACION Y ACTUALIZACION DEL EXPEDIENTE MUNICIPAL.</t>
  </si>
  <si>
    <t>NOMENCLATURA URBANA Y RURAL.</t>
  </si>
  <si>
    <t>AVANCE  % 87.08</t>
  </si>
  <si>
    <t xml:space="preserve">% AVANCE CUATRIENIO  </t>
  </si>
  <si>
    <t xml:space="preserve">30 N0V </t>
  </si>
  <si>
    <t xml:space="preserve">PROYECTOS </t>
  </si>
  <si>
    <r>
      <t xml:space="preserve">EVALUACIÓN DE AVANCE PLAN DE DESARROLLO DE  </t>
    </r>
    <r>
      <rPr>
        <sz val="12"/>
        <color rgb="FFFF0000"/>
        <rFont val="Calibri"/>
        <family val="2"/>
        <scheme val="minor"/>
      </rPr>
      <t xml:space="preserve"> ENERO 2012 A OCT 30 2014</t>
    </r>
    <r>
      <rPr>
        <sz val="12"/>
        <rFont val="Calibri"/>
        <family val="2"/>
        <scheme val="minor"/>
      </rPr>
      <t xml:space="preserve">  </t>
    </r>
  </si>
  <si>
    <r>
      <t xml:space="preserve">EVALUACIÓN DE AVANCE PLAN DE DESARROLLO DE  </t>
    </r>
    <r>
      <rPr>
        <sz val="12"/>
        <color rgb="FFFF0000"/>
        <rFont val="Calibri"/>
        <family val="2"/>
        <scheme val="minor"/>
      </rPr>
      <t xml:space="preserve"> ENERO 2012 A  DIC 31 2014</t>
    </r>
    <r>
      <rPr>
        <sz val="12"/>
        <rFont val="Calibri"/>
        <family val="2"/>
        <scheme val="minor"/>
      </rPr>
      <t xml:space="preserve">  </t>
    </r>
  </si>
  <si>
    <t>AVANCE  % 88.69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</si>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</sst>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7"/>
      <name val="Arial Narrow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B050"/>
      <name val="Arial Narrow"/>
      <family val="2"/>
    </font>
    <font>
      <sz val="8"/>
      <color rgb="FF00B050"/>
      <name val="Arial"/>
      <family val="2"/>
    </font>
    <font>
      <sz val="12"/>
      <color rgb="FF00B050"/>
      <name val="Arial"/>
      <family val="2"/>
    </font>
    <font>
      <sz val="7"/>
      <color rgb="FF0000FF"/>
      <name val="Arial Narrow"/>
      <family val="2"/>
    </font>
    <font>
      <sz val="8"/>
      <color rgb="FF0000FF"/>
      <name val="Arial"/>
      <family val="2"/>
    </font>
    <font>
      <sz val="12"/>
      <color rgb="FF0000FF"/>
      <name val="Arial"/>
      <family val="2"/>
    </font>
    <font>
      <sz val="7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164" fontId="13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 wrapText="1"/>
    </xf>
    <xf numFmtId="3" fontId="5" fillId="2" borderId="1" xfId="2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justify" vertical="center" wrapText="1"/>
    </xf>
    <xf numFmtId="0" fontId="6" fillId="2" borderId="1" xfId="1" applyFont="1" applyFill="1" applyBorder="1" applyAlignment="1">
      <alignment horizontal="justify" vertical="top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5" fillId="2" borderId="0" xfId="0" applyFont="1" applyFill="1"/>
    <xf numFmtId="0" fontId="1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0" fillId="0" borderId="1" xfId="0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justify" vertical="center" wrapText="1"/>
    </xf>
    <xf numFmtId="2" fontId="20" fillId="2" borderId="1" xfId="0" applyNumberFormat="1" applyFont="1" applyFill="1" applyBorder="1" applyAlignment="1">
      <alignment horizontal="center" vertical="center"/>
    </xf>
    <xf numFmtId="10" fontId="2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justify" vertical="center" wrapText="1"/>
    </xf>
    <xf numFmtId="2" fontId="23" fillId="2" borderId="1" xfId="0" applyNumberFormat="1" applyFont="1" applyFill="1" applyBorder="1" applyAlignment="1">
      <alignment horizontal="center" vertical="center"/>
    </xf>
    <xf numFmtId="10" fontId="24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4" fontId="23" fillId="2" borderId="1" xfId="3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164" fontId="23" fillId="2" borderId="1" xfId="2" applyFont="1" applyFill="1" applyBorder="1" applyAlignment="1">
      <alignment horizontal="center" vertical="center" wrapText="1"/>
    </xf>
    <xf numFmtId="165" fontId="23" fillId="2" borderId="1" xfId="2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22" fillId="2" borderId="3" xfId="0" applyFont="1" applyFill="1" applyBorder="1" applyAlignment="1">
      <alignment vertical="center" wrapText="1"/>
    </xf>
    <xf numFmtId="2" fontId="26" fillId="2" borderId="1" xfId="0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left" vertical="top" wrapText="1"/>
    </xf>
    <xf numFmtId="0" fontId="25" fillId="2" borderId="1" xfId="1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justify" vertical="top" wrapText="1"/>
    </xf>
    <xf numFmtId="2" fontId="23" fillId="2" borderId="1" xfId="0" applyNumberFormat="1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2" fontId="0" fillId="0" borderId="0" xfId="0" applyNumberFormat="1"/>
    <xf numFmtId="0" fontId="22" fillId="3" borderId="1" xfId="0" applyFont="1" applyFill="1" applyBorder="1" applyAlignment="1">
      <alignment horizontal="justify" vertical="center" wrapText="1"/>
    </xf>
  </cellXfs>
  <cellStyles count="4">
    <cellStyle name="Millares 20" xfId="2"/>
    <cellStyle name="Normal" xfId="0" builtinId="0"/>
    <cellStyle name="Normal 2" xfId="1"/>
    <cellStyle name="Normal 35" xfId="3"/>
  </cellStyles>
  <dxfs count="0"/>
  <tableStyles count="0" defaultTableStyle="TableStyleMedium2" defaultPivotStyle="PivotStyleLight16"/>
  <colors>
    <mruColors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4"/>
  <sheetViews>
    <sheetView workbookViewId="0">
      <selection activeCell="G10" sqref="G10"/>
    </sheetView>
  </sheetViews>
  <sheetFormatPr baseColWidth="10" defaultRowHeight="15.75" x14ac:dyDescent="0.25"/>
  <cols>
    <col min="1" max="1" width="22.28515625" style="25" customWidth="1"/>
    <col min="2" max="2" width="32.85546875" style="26" customWidth="1"/>
    <col min="3" max="3" width="9.140625" style="27" customWidth="1"/>
    <col min="4" max="4" width="11.28515625" style="28" customWidth="1"/>
    <col min="5" max="6" width="9.140625" style="27" customWidth="1"/>
    <col min="7" max="7" width="11.5703125" style="27" customWidth="1"/>
    <col min="8" max="8" width="0" hidden="1" customWidth="1"/>
    <col min="9" max="9" width="11.42578125" style="32"/>
  </cols>
  <sheetData>
    <row r="1" spans="1:9" ht="18.75" x14ac:dyDescent="0.3">
      <c r="A1" s="42" t="s">
        <v>472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3" t="s">
        <v>565</v>
      </c>
      <c r="B2" s="43"/>
      <c r="C2" s="43"/>
      <c r="D2" s="43"/>
      <c r="E2" s="43"/>
      <c r="F2" s="43"/>
      <c r="G2" s="43"/>
      <c r="H2" s="43"/>
      <c r="I2" s="43"/>
    </row>
    <row r="3" spans="1:9" ht="15" x14ac:dyDescent="0.25">
      <c r="A3" s="44" t="s">
        <v>561</v>
      </c>
      <c r="B3" s="44"/>
      <c r="C3" s="44"/>
      <c r="D3" s="44"/>
      <c r="E3" s="44"/>
      <c r="F3" s="44"/>
      <c r="G3" s="44"/>
      <c r="H3" s="44"/>
      <c r="I3" s="44"/>
    </row>
    <row r="4" spans="1:9" x14ac:dyDescent="0.25">
      <c r="A4" s="45" t="s">
        <v>564</v>
      </c>
      <c r="B4" s="45" t="s">
        <v>7</v>
      </c>
      <c r="C4" s="41" t="s">
        <v>466</v>
      </c>
      <c r="D4" s="41"/>
      <c r="E4" s="41"/>
      <c r="F4" s="41"/>
      <c r="G4" s="41"/>
      <c r="H4" s="41"/>
      <c r="I4" s="41"/>
    </row>
    <row r="5" spans="1:9" x14ac:dyDescent="0.25">
      <c r="A5" s="46"/>
      <c r="B5" s="46"/>
      <c r="C5" s="48" t="s">
        <v>467</v>
      </c>
      <c r="D5" s="47" t="s">
        <v>562</v>
      </c>
      <c r="E5" s="48">
        <v>2012</v>
      </c>
      <c r="F5" s="48">
        <v>2013</v>
      </c>
      <c r="G5" s="41">
        <v>2014</v>
      </c>
      <c r="H5" s="41"/>
      <c r="I5" s="41"/>
    </row>
    <row r="6" spans="1:9" x14ac:dyDescent="0.25">
      <c r="A6" s="16" t="s">
        <v>0</v>
      </c>
      <c r="B6" s="16" t="s">
        <v>0</v>
      </c>
      <c r="C6" s="48"/>
      <c r="D6" s="47"/>
      <c r="E6" s="48"/>
      <c r="F6" s="48"/>
      <c r="G6" s="29" t="s">
        <v>468</v>
      </c>
      <c r="H6" s="30">
        <v>1</v>
      </c>
      <c r="I6" s="33" t="s">
        <v>563</v>
      </c>
    </row>
    <row r="7" spans="1:9" ht="27" x14ac:dyDescent="0.25">
      <c r="A7" s="11" t="s">
        <v>473</v>
      </c>
      <c r="B7" s="7" t="s">
        <v>33</v>
      </c>
      <c r="C7" s="1">
        <v>1</v>
      </c>
      <c r="D7" s="17">
        <v>1</v>
      </c>
      <c r="E7" s="1">
        <v>1</v>
      </c>
      <c r="F7" s="1">
        <v>0</v>
      </c>
      <c r="G7" s="1">
        <v>0</v>
      </c>
      <c r="H7" s="31"/>
      <c r="I7" s="33"/>
    </row>
    <row r="8" spans="1:9" ht="27" x14ac:dyDescent="0.25">
      <c r="A8" s="11" t="s">
        <v>473</v>
      </c>
      <c r="B8" s="7" t="s">
        <v>34</v>
      </c>
      <c r="C8" s="1">
        <v>7</v>
      </c>
      <c r="D8" s="17">
        <v>1</v>
      </c>
      <c r="E8" s="1">
        <v>2</v>
      </c>
      <c r="F8" s="1">
        <v>5</v>
      </c>
      <c r="G8" s="1">
        <v>0</v>
      </c>
      <c r="H8" s="31"/>
      <c r="I8" s="33"/>
    </row>
    <row r="9" spans="1:9" ht="36" x14ac:dyDescent="0.25">
      <c r="A9" s="11" t="s">
        <v>473</v>
      </c>
      <c r="B9" s="7" t="s">
        <v>35</v>
      </c>
      <c r="C9" s="1">
        <v>100</v>
      </c>
      <c r="D9" s="17">
        <v>0.5</v>
      </c>
      <c r="E9" s="1">
        <v>25</v>
      </c>
      <c r="F9" s="1">
        <v>25</v>
      </c>
      <c r="G9" s="1">
        <v>0</v>
      </c>
      <c r="H9" s="31"/>
      <c r="I9" s="33"/>
    </row>
    <row r="10" spans="1:9" ht="36" x14ac:dyDescent="0.25">
      <c r="A10" s="11" t="s">
        <v>473</v>
      </c>
      <c r="B10" s="7" t="s">
        <v>36</v>
      </c>
      <c r="C10" s="1">
        <v>21</v>
      </c>
      <c r="D10" s="17">
        <v>0.66666666666666663</v>
      </c>
      <c r="E10" s="1">
        <v>0</v>
      </c>
      <c r="F10" s="1">
        <v>14</v>
      </c>
      <c r="G10" s="1">
        <v>0</v>
      </c>
      <c r="H10" s="31"/>
      <c r="I10" s="33"/>
    </row>
    <row r="11" spans="1:9" ht="18" x14ac:dyDescent="0.25">
      <c r="A11" s="11" t="s">
        <v>473</v>
      </c>
      <c r="B11" s="7" t="s">
        <v>37</v>
      </c>
      <c r="C11" s="1">
        <v>100</v>
      </c>
      <c r="D11" s="17">
        <v>0</v>
      </c>
      <c r="E11" s="1">
        <v>0</v>
      </c>
      <c r="F11" s="1">
        <v>0</v>
      </c>
      <c r="G11" s="1">
        <v>0</v>
      </c>
      <c r="H11" s="31"/>
      <c r="I11" s="33"/>
    </row>
    <row r="12" spans="1:9" ht="18" x14ac:dyDescent="0.25">
      <c r="A12" s="11" t="s">
        <v>474</v>
      </c>
      <c r="B12" s="7" t="s">
        <v>38</v>
      </c>
      <c r="C12" s="1">
        <v>28</v>
      </c>
      <c r="D12" s="17">
        <v>1.0357142857142858</v>
      </c>
      <c r="E12" s="1">
        <v>0</v>
      </c>
      <c r="F12" s="1">
        <v>14</v>
      </c>
      <c r="G12" s="1">
        <v>15</v>
      </c>
      <c r="H12" s="31"/>
      <c r="I12" s="33"/>
    </row>
    <row r="13" spans="1:9" ht="18" x14ac:dyDescent="0.25">
      <c r="A13" s="11" t="s">
        <v>474</v>
      </c>
      <c r="B13" s="7" t="s">
        <v>39</v>
      </c>
      <c r="C13" s="1">
        <v>16</v>
      </c>
      <c r="D13" s="17">
        <v>1.75</v>
      </c>
      <c r="E13" s="1">
        <v>0</v>
      </c>
      <c r="F13" s="1">
        <v>6</v>
      </c>
      <c r="G13" s="1">
        <v>22</v>
      </c>
      <c r="H13" s="31"/>
      <c r="I13" s="33"/>
    </row>
    <row r="14" spans="1:9" ht="18" x14ac:dyDescent="0.25">
      <c r="A14" s="11" t="s">
        <v>475</v>
      </c>
      <c r="B14" s="7" t="s">
        <v>40</v>
      </c>
      <c r="C14" s="1">
        <v>1</v>
      </c>
      <c r="D14" s="17">
        <v>1</v>
      </c>
      <c r="E14" s="1">
        <v>1</v>
      </c>
      <c r="F14" s="1">
        <v>0</v>
      </c>
      <c r="G14" s="1">
        <v>0</v>
      </c>
      <c r="H14" s="31"/>
      <c r="I14" s="33"/>
    </row>
    <row r="15" spans="1:9" ht="18" x14ac:dyDescent="0.25">
      <c r="A15" s="11" t="s">
        <v>475</v>
      </c>
      <c r="B15" s="7" t="s">
        <v>41</v>
      </c>
      <c r="C15" s="1">
        <v>100</v>
      </c>
      <c r="D15" s="17">
        <v>1</v>
      </c>
      <c r="E15" s="1">
        <v>30</v>
      </c>
      <c r="F15" s="1">
        <v>70</v>
      </c>
      <c r="G15" s="1">
        <v>0</v>
      </c>
      <c r="H15" s="31"/>
      <c r="I15" s="33"/>
    </row>
    <row r="16" spans="1:9" ht="18" x14ac:dyDescent="0.25">
      <c r="A16" s="11" t="s">
        <v>476</v>
      </c>
      <c r="B16" s="7" t="s">
        <v>42</v>
      </c>
      <c r="C16" s="1">
        <v>6</v>
      </c>
      <c r="D16" s="17">
        <v>0</v>
      </c>
      <c r="E16" s="1">
        <v>0</v>
      </c>
      <c r="F16" s="1">
        <v>0</v>
      </c>
      <c r="G16" s="1">
        <v>0</v>
      </c>
      <c r="H16" s="31"/>
      <c r="I16" s="33"/>
    </row>
    <row r="17" spans="1:9" ht="18" x14ac:dyDescent="0.25">
      <c r="A17" s="11" t="s">
        <v>476</v>
      </c>
      <c r="B17" s="7" t="s">
        <v>43</v>
      </c>
      <c r="C17" s="1">
        <v>6</v>
      </c>
      <c r="D17" s="17">
        <v>0.5</v>
      </c>
      <c r="E17" s="1">
        <v>0</v>
      </c>
      <c r="F17" s="1">
        <v>0</v>
      </c>
      <c r="G17" s="1">
        <v>3</v>
      </c>
      <c r="H17" s="31"/>
      <c r="I17" s="33"/>
    </row>
    <row r="18" spans="1:9" ht="18" x14ac:dyDescent="0.25">
      <c r="A18" s="11" t="s">
        <v>476</v>
      </c>
      <c r="B18" s="7" t="s">
        <v>44</v>
      </c>
      <c r="C18" s="1">
        <v>1</v>
      </c>
      <c r="D18" s="17">
        <v>0</v>
      </c>
      <c r="E18" s="1">
        <v>0</v>
      </c>
      <c r="F18" s="1">
        <v>0</v>
      </c>
      <c r="G18" s="1">
        <v>0</v>
      </c>
      <c r="H18" s="31"/>
      <c r="I18" s="33"/>
    </row>
    <row r="19" spans="1:9" ht="27" x14ac:dyDescent="0.25">
      <c r="A19" s="11" t="s">
        <v>476</v>
      </c>
      <c r="B19" s="7" t="s">
        <v>45</v>
      </c>
      <c r="C19" s="1">
        <v>2000</v>
      </c>
      <c r="D19" s="17">
        <v>43.881999999999998</v>
      </c>
      <c r="E19" s="1">
        <v>131</v>
      </c>
      <c r="F19" s="1">
        <v>0</v>
      </c>
      <c r="G19" s="1">
        <v>87633</v>
      </c>
      <c r="H19" s="31"/>
      <c r="I19" s="33"/>
    </row>
    <row r="20" spans="1:9" ht="18" x14ac:dyDescent="0.25">
      <c r="A20" s="11" t="s">
        <v>477</v>
      </c>
      <c r="B20" s="7" t="s">
        <v>46</v>
      </c>
      <c r="C20" s="1">
        <v>1</v>
      </c>
      <c r="D20" s="17">
        <v>1</v>
      </c>
      <c r="E20" s="1">
        <v>0.25</v>
      </c>
      <c r="F20" s="1">
        <v>0.75</v>
      </c>
      <c r="G20" s="1">
        <v>0</v>
      </c>
      <c r="H20" s="31"/>
      <c r="I20" s="33"/>
    </row>
    <row r="21" spans="1:9" ht="18" x14ac:dyDescent="0.25">
      <c r="A21" s="11" t="s">
        <v>477</v>
      </c>
      <c r="B21" s="7" t="s">
        <v>47</v>
      </c>
      <c r="C21" s="1">
        <v>70</v>
      </c>
      <c r="D21" s="17">
        <v>1.0714285714285714</v>
      </c>
      <c r="E21" s="1">
        <v>17</v>
      </c>
      <c r="F21" s="1">
        <v>50</v>
      </c>
      <c r="G21" s="1">
        <v>8</v>
      </c>
      <c r="H21" s="31"/>
      <c r="I21" s="33"/>
    </row>
    <row r="22" spans="1:9" ht="36" x14ac:dyDescent="0.25">
      <c r="A22" s="11" t="s">
        <v>1</v>
      </c>
      <c r="B22" s="7" t="s">
        <v>48</v>
      </c>
      <c r="C22" s="1">
        <v>4</v>
      </c>
      <c r="D22" s="17">
        <v>0.5</v>
      </c>
      <c r="E22" s="1">
        <v>1</v>
      </c>
      <c r="F22" s="1">
        <v>1</v>
      </c>
      <c r="G22" s="1">
        <v>0</v>
      </c>
      <c r="H22" s="31"/>
      <c r="I22" s="33"/>
    </row>
    <row r="23" spans="1:9" ht="36" x14ac:dyDescent="0.25">
      <c r="A23" s="11" t="s">
        <v>1</v>
      </c>
      <c r="B23" s="7" t="s">
        <v>49</v>
      </c>
      <c r="C23" s="1">
        <v>7</v>
      </c>
      <c r="D23" s="17">
        <v>0.5714285714285714</v>
      </c>
      <c r="E23" s="1">
        <v>1</v>
      </c>
      <c r="F23" s="1">
        <v>2</v>
      </c>
      <c r="G23" s="1">
        <v>1</v>
      </c>
      <c r="H23" s="31"/>
      <c r="I23" s="33"/>
    </row>
    <row r="24" spans="1:9" ht="36" x14ac:dyDescent="0.25">
      <c r="A24" s="11" t="s">
        <v>1</v>
      </c>
      <c r="B24" s="7" t="s">
        <v>50</v>
      </c>
      <c r="C24" s="1">
        <v>100</v>
      </c>
      <c r="D24" s="17">
        <v>0.75</v>
      </c>
      <c r="E24" s="1">
        <v>25</v>
      </c>
      <c r="F24" s="1">
        <v>25</v>
      </c>
      <c r="G24" s="1">
        <v>25</v>
      </c>
      <c r="H24" s="31"/>
      <c r="I24" s="33"/>
    </row>
    <row r="25" spans="1:9" ht="15" customHeight="1" x14ac:dyDescent="0.25">
      <c r="A25" s="11" t="s">
        <v>1</v>
      </c>
      <c r="B25" s="7" t="s">
        <v>51</v>
      </c>
      <c r="C25" s="1">
        <v>100</v>
      </c>
      <c r="D25" s="17">
        <v>1</v>
      </c>
      <c r="E25" s="1">
        <v>33</v>
      </c>
      <c r="F25" s="1">
        <v>67</v>
      </c>
      <c r="G25" s="1">
        <v>0</v>
      </c>
      <c r="H25" s="31"/>
      <c r="I25" s="33"/>
    </row>
    <row r="26" spans="1:9" ht="36" x14ac:dyDescent="0.25">
      <c r="A26" s="11" t="s">
        <v>1</v>
      </c>
      <c r="B26" s="7" t="s">
        <v>52</v>
      </c>
      <c r="C26" s="1">
        <v>1</v>
      </c>
      <c r="D26" s="17">
        <v>1</v>
      </c>
      <c r="E26" s="1">
        <v>1</v>
      </c>
      <c r="F26" s="1">
        <v>0</v>
      </c>
      <c r="G26" s="1">
        <v>0</v>
      </c>
      <c r="H26" s="31"/>
      <c r="I26" s="33"/>
    </row>
    <row r="27" spans="1:9" ht="36" x14ac:dyDescent="0.25">
      <c r="A27" s="11" t="s">
        <v>1</v>
      </c>
      <c r="B27" s="7" t="s">
        <v>53</v>
      </c>
      <c r="C27" s="1">
        <v>1</v>
      </c>
      <c r="D27" s="17">
        <v>1</v>
      </c>
      <c r="E27" s="1"/>
      <c r="F27" s="6">
        <v>1</v>
      </c>
      <c r="G27" s="1"/>
      <c r="H27" s="31"/>
      <c r="I27" s="33"/>
    </row>
    <row r="28" spans="1:9" ht="36" x14ac:dyDescent="0.25">
      <c r="A28" s="11" t="s">
        <v>1</v>
      </c>
      <c r="B28" s="7" t="s">
        <v>54</v>
      </c>
      <c r="C28" s="1">
        <v>100</v>
      </c>
      <c r="D28" s="17">
        <v>0.5</v>
      </c>
      <c r="E28" s="1">
        <v>0</v>
      </c>
      <c r="F28" s="1">
        <v>50</v>
      </c>
      <c r="G28" s="1"/>
      <c r="H28" s="31"/>
      <c r="I28" s="33"/>
    </row>
    <row r="29" spans="1:9" ht="36" x14ac:dyDescent="0.25">
      <c r="A29" s="11" t="s">
        <v>1</v>
      </c>
      <c r="B29" s="7" t="s">
        <v>55</v>
      </c>
      <c r="C29" s="1">
        <v>1</v>
      </c>
      <c r="D29" s="17">
        <v>1</v>
      </c>
      <c r="E29" s="1">
        <v>1</v>
      </c>
      <c r="F29" s="1">
        <v>0</v>
      </c>
      <c r="G29" s="1">
        <v>0</v>
      </c>
      <c r="H29" s="31"/>
      <c r="I29" s="33"/>
    </row>
    <row r="30" spans="1:9" ht="18" x14ac:dyDescent="0.25">
      <c r="A30" s="8" t="s">
        <v>478</v>
      </c>
      <c r="B30" s="7" t="s">
        <v>56</v>
      </c>
      <c r="C30" s="1">
        <v>100</v>
      </c>
      <c r="D30" s="17">
        <v>3</v>
      </c>
      <c r="E30" s="1">
        <v>100</v>
      </c>
      <c r="F30" s="1">
        <v>100</v>
      </c>
      <c r="G30" s="1">
        <v>100</v>
      </c>
      <c r="H30" s="31"/>
      <c r="I30" s="33"/>
    </row>
    <row r="31" spans="1:9" ht="36" x14ac:dyDescent="0.25">
      <c r="A31" s="8" t="s">
        <v>479</v>
      </c>
      <c r="B31" s="7" t="s">
        <v>57</v>
      </c>
      <c r="C31" s="1">
        <v>44</v>
      </c>
      <c r="D31" s="17">
        <v>0.22727272727272727</v>
      </c>
      <c r="E31" s="1">
        <v>0</v>
      </c>
      <c r="F31" s="1">
        <v>0</v>
      </c>
      <c r="G31" s="1">
        <v>10</v>
      </c>
      <c r="H31" s="31"/>
      <c r="I31" s="33"/>
    </row>
    <row r="32" spans="1:9" ht="18" x14ac:dyDescent="0.25">
      <c r="A32" s="11" t="s">
        <v>480</v>
      </c>
      <c r="B32" s="7" t="s">
        <v>58</v>
      </c>
      <c r="C32" s="1">
        <v>100</v>
      </c>
      <c r="D32" s="17">
        <v>0.73</v>
      </c>
      <c r="E32" s="1">
        <v>20</v>
      </c>
      <c r="F32" s="1">
        <v>30</v>
      </c>
      <c r="G32" s="1">
        <v>23</v>
      </c>
      <c r="H32" s="31"/>
      <c r="I32" s="33"/>
    </row>
    <row r="33" spans="1:9" ht="18" x14ac:dyDescent="0.25">
      <c r="A33" s="11" t="s">
        <v>480</v>
      </c>
      <c r="B33" s="7" t="s">
        <v>59</v>
      </c>
      <c r="C33" s="1">
        <v>100</v>
      </c>
      <c r="D33" s="17">
        <v>0.74</v>
      </c>
      <c r="E33" s="1">
        <v>25</v>
      </c>
      <c r="F33" s="1">
        <v>25</v>
      </c>
      <c r="G33" s="1">
        <v>24</v>
      </c>
      <c r="H33" s="31"/>
      <c r="I33" s="33"/>
    </row>
    <row r="34" spans="1:9" ht="36" x14ac:dyDescent="0.25">
      <c r="A34" s="11" t="s">
        <v>480</v>
      </c>
      <c r="B34" s="7" t="s">
        <v>60</v>
      </c>
      <c r="C34" s="1">
        <v>100</v>
      </c>
      <c r="D34" s="17">
        <v>1</v>
      </c>
      <c r="E34" s="1">
        <v>25</v>
      </c>
      <c r="F34" s="1">
        <v>25</v>
      </c>
      <c r="G34" s="1">
        <v>50</v>
      </c>
      <c r="H34" s="31"/>
      <c r="I34" s="33"/>
    </row>
    <row r="35" spans="1:9" ht="27" x14ac:dyDescent="0.25">
      <c r="A35" s="11" t="s">
        <v>480</v>
      </c>
      <c r="B35" s="7" t="s">
        <v>61</v>
      </c>
      <c r="C35" s="1">
        <v>100</v>
      </c>
      <c r="D35" s="17">
        <v>1</v>
      </c>
      <c r="E35" s="1">
        <v>25</v>
      </c>
      <c r="F35" s="1">
        <v>25</v>
      </c>
      <c r="G35" s="1">
        <v>50</v>
      </c>
      <c r="H35" s="31"/>
      <c r="I35" s="33"/>
    </row>
    <row r="36" spans="1:9" ht="18" x14ac:dyDescent="0.25">
      <c r="A36" s="11" t="s">
        <v>480</v>
      </c>
      <c r="B36" s="7" t="s">
        <v>62</v>
      </c>
      <c r="C36" s="1">
        <v>100</v>
      </c>
      <c r="D36" s="17">
        <v>1</v>
      </c>
      <c r="E36" s="1">
        <v>44</v>
      </c>
      <c r="F36" s="1">
        <v>56</v>
      </c>
      <c r="G36" s="1">
        <v>0</v>
      </c>
      <c r="H36" s="31"/>
      <c r="I36" s="33"/>
    </row>
    <row r="37" spans="1:9" ht="18" x14ac:dyDescent="0.25">
      <c r="A37" s="11" t="s">
        <v>480</v>
      </c>
      <c r="B37" s="7" t="s">
        <v>63</v>
      </c>
      <c r="C37" s="1">
        <v>100</v>
      </c>
      <c r="D37" s="17">
        <v>1</v>
      </c>
      <c r="E37" s="1">
        <v>0</v>
      </c>
      <c r="F37" s="1">
        <v>100</v>
      </c>
      <c r="G37" s="1">
        <v>0</v>
      </c>
      <c r="H37" s="31"/>
      <c r="I37" s="33"/>
    </row>
    <row r="38" spans="1:9" ht="27" x14ac:dyDescent="0.25">
      <c r="A38" s="11" t="s">
        <v>481</v>
      </c>
      <c r="B38" s="7" t="s">
        <v>64</v>
      </c>
      <c r="C38" s="1">
        <v>1</v>
      </c>
      <c r="D38" s="17">
        <v>1</v>
      </c>
      <c r="E38" s="1">
        <v>0.25</v>
      </c>
      <c r="F38" s="1">
        <v>0.75</v>
      </c>
      <c r="G38" s="1">
        <v>0</v>
      </c>
      <c r="H38" s="31"/>
      <c r="I38" s="33"/>
    </row>
    <row r="39" spans="1:9" ht="27" x14ac:dyDescent="0.25">
      <c r="A39" s="11" t="s">
        <v>481</v>
      </c>
      <c r="B39" s="7" t="s">
        <v>65</v>
      </c>
      <c r="C39" s="1">
        <v>100</v>
      </c>
      <c r="D39" s="17">
        <v>0.75</v>
      </c>
      <c r="E39" s="1">
        <v>25</v>
      </c>
      <c r="F39" s="1">
        <v>25</v>
      </c>
      <c r="G39" s="1">
        <v>25</v>
      </c>
      <c r="H39" s="31"/>
      <c r="I39" s="33"/>
    </row>
    <row r="40" spans="1:9" ht="27" x14ac:dyDescent="0.25">
      <c r="A40" s="8" t="s">
        <v>482</v>
      </c>
      <c r="B40" s="7" t="s">
        <v>66</v>
      </c>
      <c r="C40" s="1">
        <v>1</v>
      </c>
      <c r="D40" s="17">
        <v>1</v>
      </c>
      <c r="E40" s="1">
        <v>0.5</v>
      </c>
      <c r="F40" s="1">
        <v>0.5</v>
      </c>
      <c r="G40" s="1">
        <v>0</v>
      </c>
      <c r="H40" s="31"/>
      <c r="I40" s="33"/>
    </row>
    <row r="41" spans="1:9" ht="27" x14ac:dyDescent="0.25">
      <c r="A41" s="8" t="s">
        <v>483</v>
      </c>
      <c r="B41" s="7" t="s">
        <v>67</v>
      </c>
      <c r="C41" s="1">
        <v>100</v>
      </c>
      <c r="D41" s="17">
        <v>1</v>
      </c>
      <c r="E41" s="1">
        <v>25</v>
      </c>
      <c r="F41" s="1">
        <v>75</v>
      </c>
      <c r="G41" s="1">
        <v>0</v>
      </c>
      <c r="H41" s="31"/>
      <c r="I41" s="33"/>
    </row>
    <row r="42" spans="1:9" ht="36" x14ac:dyDescent="0.25">
      <c r="A42" s="11" t="s">
        <v>484</v>
      </c>
      <c r="B42" s="7" t="s">
        <v>68</v>
      </c>
      <c r="C42" s="1">
        <v>1</v>
      </c>
      <c r="D42" s="17">
        <v>1</v>
      </c>
      <c r="E42" s="1">
        <v>0.25</v>
      </c>
      <c r="F42" s="1">
        <v>0.75</v>
      </c>
      <c r="G42" s="1">
        <v>0</v>
      </c>
      <c r="H42" s="31"/>
      <c r="I42" s="33"/>
    </row>
    <row r="43" spans="1:9" ht="36" x14ac:dyDescent="0.25">
      <c r="A43" s="11" t="s">
        <v>484</v>
      </c>
      <c r="B43" s="7" t="s">
        <v>69</v>
      </c>
      <c r="C43" s="1">
        <v>100</v>
      </c>
      <c r="D43" s="17">
        <v>1</v>
      </c>
      <c r="E43" s="1">
        <v>20</v>
      </c>
      <c r="F43" s="1">
        <v>80</v>
      </c>
      <c r="G43" s="1">
        <v>0</v>
      </c>
      <c r="H43" s="31"/>
      <c r="I43" s="33"/>
    </row>
    <row r="44" spans="1:9" ht="18" x14ac:dyDescent="0.25">
      <c r="A44" s="8" t="s">
        <v>485</v>
      </c>
      <c r="B44" s="7" t="s">
        <v>70</v>
      </c>
      <c r="C44" s="1">
        <v>14</v>
      </c>
      <c r="D44" s="17">
        <v>1</v>
      </c>
      <c r="E44" s="1">
        <v>3.5</v>
      </c>
      <c r="F44" s="1">
        <v>3.5</v>
      </c>
      <c r="G44" s="1">
        <v>7</v>
      </c>
      <c r="H44" s="31"/>
      <c r="I44" s="33"/>
    </row>
    <row r="45" spans="1:9" ht="27" x14ac:dyDescent="0.25">
      <c r="A45" s="8" t="s">
        <v>486</v>
      </c>
      <c r="B45" s="7" t="s">
        <v>71</v>
      </c>
      <c r="C45" s="1">
        <v>30</v>
      </c>
      <c r="D45" s="17">
        <v>0.8</v>
      </c>
      <c r="E45" s="1">
        <v>7.5</v>
      </c>
      <c r="F45" s="1">
        <v>7.5</v>
      </c>
      <c r="G45" s="1">
        <v>9</v>
      </c>
      <c r="H45" s="31"/>
      <c r="I45" s="33"/>
    </row>
    <row r="46" spans="1:9" ht="18" x14ac:dyDescent="0.25">
      <c r="A46" s="8" t="s">
        <v>487</v>
      </c>
      <c r="B46" s="7" t="s">
        <v>72</v>
      </c>
      <c r="C46" s="1">
        <v>100</v>
      </c>
      <c r="D46" s="17">
        <v>1</v>
      </c>
      <c r="E46" s="1">
        <v>10</v>
      </c>
      <c r="F46" s="1">
        <v>40</v>
      </c>
      <c r="G46" s="1">
        <v>50</v>
      </c>
      <c r="H46" s="31"/>
      <c r="I46" s="33"/>
    </row>
    <row r="47" spans="1:9" ht="27" x14ac:dyDescent="0.25">
      <c r="A47" s="8" t="s">
        <v>488</v>
      </c>
      <c r="B47" s="7" t="s">
        <v>73</v>
      </c>
      <c r="C47" s="1">
        <v>100</v>
      </c>
      <c r="D47" s="17">
        <v>1</v>
      </c>
      <c r="E47" s="1">
        <v>40</v>
      </c>
      <c r="F47" s="1">
        <v>16</v>
      </c>
      <c r="G47" s="1">
        <v>44</v>
      </c>
      <c r="H47" s="31"/>
      <c r="I47" s="33"/>
    </row>
    <row r="48" spans="1:9" ht="18" x14ac:dyDescent="0.25">
      <c r="A48" s="8" t="s">
        <v>489</v>
      </c>
      <c r="B48" s="7" t="s">
        <v>74</v>
      </c>
      <c r="C48" s="1">
        <v>1</v>
      </c>
      <c r="D48" s="17">
        <v>1</v>
      </c>
      <c r="E48" s="1">
        <v>0.3</v>
      </c>
      <c r="F48" s="1">
        <v>0.7</v>
      </c>
      <c r="G48" s="1">
        <v>0</v>
      </c>
      <c r="H48" s="31"/>
      <c r="I48" s="33"/>
    </row>
    <row r="49" spans="1:9" ht="27" x14ac:dyDescent="0.25">
      <c r="A49" s="11" t="s">
        <v>490</v>
      </c>
      <c r="B49" s="7" t="s">
        <v>75</v>
      </c>
      <c r="C49" s="1">
        <v>100</v>
      </c>
      <c r="D49" s="17">
        <v>0.77</v>
      </c>
      <c r="E49" s="1">
        <v>0</v>
      </c>
      <c r="F49" s="1">
        <v>64</v>
      </c>
      <c r="G49" s="1">
        <v>13</v>
      </c>
      <c r="H49" s="31"/>
      <c r="I49" s="33"/>
    </row>
    <row r="50" spans="1:9" ht="27" x14ac:dyDescent="0.25">
      <c r="A50" s="11" t="s">
        <v>490</v>
      </c>
      <c r="B50" s="7" t="s">
        <v>76</v>
      </c>
      <c r="C50" s="1">
        <v>100</v>
      </c>
      <c r="D50" s="17">
        <v>1</v>
      </c>
      <c r="E50" s="1">
        <v>70</v>
      </c>
      <c r="F50" s="1">
        <v>30</v>
      </c>
      <c r="G50" s="1">
        <v>0</v>
      </c>
      <c r="H50" s="31"/>
      <c r="I50" s="33"/>
    </row>
    <row r="51" spans="1:9" ht="18" x14ac:dyDescent="0.25">
      <c r="A51" s="11" t="s">
        <v>490</v>
      </c>
      <c r="B51" s="7" t="s">
        <v>77</v>
      </c>
      <c r="C51" s="1">
        <v>100</v>
      </c>
      <c r="D51" s="17">
        <v>1</v>
      </c>
      <c r="E51" s="1">
        <v>20</v>
      </c>
      <c r="F51" s="1">
        <v>80</v>
      </c>
      <c r="G51" s="1">
        <v>0</v>
      </c>
      <c r="H51" s="31"/>
      <c r="I51" s="33"/>
    </row>
    <row r="52" spans="1:9" ht="18" x14ac:dyDescent="0.25">
      <c r="A52" s="8" t="s">
        <v>491</v>
      </c>
      <c r="B52" s="7" t="s">
        <v>78</v>
      </c>
      <c r="C52" s="1">
        <v>100</v>
      </c>
      <c r="D52" s="17">
        <v>1</v>
      </c>
      <c r="E52" s="1">
        <v>25</v>
      </c>
      <c r="F52" s="1">
        <v>20</v>
      </c>
      <c r="G52" s="1">
        <v>55</v>
      </c>
      <c r="H52" s="31"/>
      <c r="I52" s="33"/>
    </row>
    <row r="53" spans="1:9" ht="27" x14ac:dyDescent="0.25">
      <c r="A53" s="8" t="s">
        <v>492</v>
      </c>
      <c r="B53" s="7" t="s">
        <v>79</v>
      </c>
      <c r="C53" s="1">
        <v>100</v>
      </c>
      <c r="D53" s="17">
        <v>1</v>
      </c>
      <c r="E53" s="1">
        <v>0</v>
      </c>
      <c r="F53" s="1">
        <v>14</v>
      </c>
      <c r="G53" s="1">
        <v>86</v>
      </c>
      <c r="H53" s="31"/>
      <c r="I53" s="33"/>
    </row>
    <row r="54" spans="1:9" ht="18" x14ac:dyDescent="0.25">
      <c r="A54" s="8" t="s">
        <v>493</v>
      </c>
      <c r="B54" s="7" t="s">
        <v>80</v>
      </c>
      <c r="C54" s="1">
        <v>1000</v>
      </c>
      <c r="D54" s="17">
        <v>0.93100000000000005</v>
      </c>
      <c r="E54" s="1">
        <v>250</v>
      </c>
      <c r="F54" s="1">
        <v>431</v>
      </c>
      <c r="G54" s="1">
        <v>250</v>
      </c>
      <c r="H54" s="31"/>
      <c r="I54" s="33"/>
    </row>
    <row r="55" spans="1:9" ht="33.75" x14ac:dyDescent="0.25">
      <c r="A55" s="9" t="s">
        <v>2</v>
      </c>
      <c r="B55" s="7" t="s">
        <v>81</v>
      </c>
      <c r="C55" s="1">
        <v>10</v>
      </c>
      <c r="D55" s="17">
        <v>1</v>
      </c>
      <c r="E55" s="2">
        <v>2.5</v>
      </c>
      <c r="F55" s="1">
        <v>3.6</v>
      </c>
      <c r="G55" s="1">
        <v>3.9</v>
      </c>
      <c r="H55" s="31"/>
      <c r="I55" s="33"/>
    </row>
    <row r="56" spans="1:9" ht="33.75" x14ac:dyDescent="0.25">
      <c r="A56" s="9" t="s">
        <v>2</v>
      </c>
      <c r="B56" s="7" t="s">
        <v>82</v>
      </c>
      <c r="C56" s="1">
        <v>5</v>
      </c>
      <c r="D56" s="17">
        <v>1</v>
      </c>
      <c r="E56" s="3">
        <v>0</v>
      </c>
      <c r="F56" s="1">
        <v>1.65</v>
      </c>
      <c r="G56" s="1">
        <v>3.35</v>
      </c>
      <c r="H56" s="31"/>
      <c r="I56" s="33"/>
    </row>
    <row r="57" spans="1:9" ht="33.75" x14ac:dyDescent="0.25">
      <c r="A57" s="9" t="s">
        <v>2</v>
      </c>
      <c r="B57" s="7" t="s">
        <v>83</v>
      </c>
      <c r="C57" s="1">
        <v>4</v>
      </c>
      <c r="D57" s="17">
        <v>1</v>
      </c>
      <c r="E57" s="2">
        <v>0.5</v>
      </c>
      <c r="F57" s="1">
        <v>1.2</v>
      </c>
      <c r="G57" s="1">
        <v>2.2999999999999998</v>
      </c>
      <c r="H57" s="31"/>
      <c r="I57" s="33"/>
    </row>
    <row r="58" spans="1:9" ht="33.75" x14ac:dyDescent="0.25">
      <c r="A58" s="9" t="s">
        <v>2</v>
      </c>
      <c r="B58" s="7" t="s">
        <v>84</v>
      </c>
      <c r="C58" s="1">
        <v>5</v>
      </c>
      <c r="D58" s="17">
        <v>1</v>
      </c>
      <c r="E58" s="3">
        <v>0</v>
      </c>
      <c r="F58" s="1">
        <v>1.617</v>
      </c>
      <c r="G58" s="1">
        <v>3.383</v>
      </c>
      <c r="H58" s="31"/>
      <c r="I58" s="33"/>
    </row>
    <row r="59" spans="1:9" ht="33.75" x14ac:dyDescent="0.25">
      <c r="A59" s="9" t="s">
        <v>2</v>
      </c>
      <c r="B59" s="7" t="s">
        <v>85</v>
      </c>
      <c r="C59" s="1">
        <v>5</v>
      </c>
      <c r="D59" s="17">
        <v>1</v>
      </c>
      <c r="E59" s="3">
        <v>0</v>
      </c>
      <c r="F59" s="1">
        <v>1.65</v>
      </c>
      <c r="G59" s="1">
        <v>3.35</v>
      </c>
      <c r="H59" s="31"/>
      <c r="I59" s="33"/>
    </row>
    <row r="60" spans="1:9" ht="33.75" x14ac:dyDescent="0.25">
      <c r="A60" s="9" t="s">
        <v>2</v>
      </c>
      <c r="B60" s="7" t="s">
        <v>86</v>
      </c>
      <c r="C60" s="1">
        <v>0.39</v>
      </c>
      <c r="D60" s="17">
        <v>0</v>
      </c>
      <c r="E60" s="3">
        <v>0</v>
      </c>
      <c r="F60" s="1">
        <v>0</v>
      </c>
      <c r="G60" s="1">
        <v>0</v>
      </c>
      <c r="H60" s="31"/>
      <c r="I60" s="33"/>
    </row>
    <row r="61" spans="1:9" ht="33.75" x14ac:dyDescent="0.25">
      <c r="A61" s="9" t="s">
        <v>2</v>
      </c>
      <c r="B61" s="7" t="s">
        <v>87</v>
      </c>
      <c r="C61" s="1">
        <v>6</v>
      </c>
      <c r="D61" s="17">
        <v>1</v>
      </c>
      <c r="E61" s="3">
        <v>0</v>
      </c>
      <c r="F61" s="1">
        <v>0</v>
      </c>
      <c r="G61" s="1">
        <v>6</v>
      </c>
      <c r="H61" s="31"/>
      <c r="I61" s="33"/>
    </row>
    <row r="62" spans="1:9" ht="33.75" x14ac:dyDescent="0.25">
      <c r="A62" s="10" t="s">
        <v>2</v>
      </c>
      <c r="B62" s="7" t="s">
        <v>88</v>
      </c>
      <c r="C62" s="1">
        <v>5</v>
      </c>
      <c r="D62" s="17">
        <v>1</v>
      </c>
      <c r="E62" s="3">
        <v>0</v>
      </c>
      <c r="F62" s="1">
        <v>1.65</v>
      </c>
      <c r="G62" s="1">
        <v>3.35</v>
      </c>
      <c r="H62" s="31"/>
      <c r="I62" s="33"/>
    </row>
    <row r="63" spans="1:9" ht="36" x14ac:dyDescent="0.25">
      <c r="A63" s="10" t="s">
        <v>2</v>
      </c>
      <c r="B63" s="7" t="s">
        <v>89</v>
      </c>
      <c r="C63" s="1">
        <v>100</v>
      </c>
      <c r="D63" s="17">
        <v>2.5</v>
      </c>
      <c r="E63" s="2">
        <v>100</v>
      </c>
      <c r="F63" s="1">
        <v>100</v>
      </c>
      <c r="G63" s="1">
        <v>50</v>
      </c>
      <c r="H63" s="31"/>
      <c r="I63" s="33"/>
    </row>
    <row r="64" spans="1:9" ht="33.75" x14ac:dyDescent="0.25">
      <c r="A64" s="10" t="s">
        <v>2</v>
      </c>
      <c r="B64" s="7" t="s">
        <v>90</v>
      </c>
      <c r="C64" s="1">
        <v>14</v>
      </c>
      <c r="D64" s="17">
        <v>3</v>
      </c>
      <c r="E64" s="4">
        <v>14</v>
      </c>
      <c r="F64" s="1">
        <v>14</v>
      </c>
      <c r="G64" s="1">
        <v>14</v>
      </c>
      <c r="H64" s="31"/>
      <c r="I64" s="33"/>
    </row>
    <row r="65" spans="1:9" ht="33.75" x14ac:dyDescent="0.25">
      <c r="A65" s="18" t="s">
        <v>2</v>
      </c>
      <c r="B65" s="7" t="s">
        <v>91</v>
      </c>
      <c r="C65" s="1">
        <v>24</v>
      </c>
      <c r="D65" s="17">
        <v>0.5</v>
      </c>
      <c r="E65" s="19">
        <v>0</v>
      </c>
      <c r="F65" s="1">
        <v>0</v>
      </c>
      <c r="G65" s="1">
        <v>12</v>
      </c>
      <c r="H65" s="31"/>
      <c r="I65" s="33"/>
    </row>
    <row r="66" spans="1:9" ht="33.75" x14ac:dyDescent="0.25">
      <c r="A66" s="18" t="s">
        <v>2</v>
      </c>
      <c r="B66" s="7" t="s">
        <v>92</v>
      </c>
      <c r="C66" s="1">
        <v>4</v>
      </c>
      <c r="D66" s="17">
        <v>0.30032500000000001</v>
      </c>
      <c r="E66" s="2">
        <v>1.2999999999999999E-3</v>
      </c>
      <c r="F66" s="1">
        <v>0</v>
      </c>
      <c r="G66" s="1">
        <v>1.2</v>
      </c>
      <c r="H66" s="31"/>
      <c r="I66" s="33"/>
    </row>
    <row r="67" spans="1:9" ht="33.75" x14ac:dyDescent="0.25">
      <c r="A67" s="18" t="s">
        <v>2</v>
      </c>
      <c r="B67" s="7" t="s">
        <v>93</v>
      </c>
      <c r="C67" s="1">
        <v>11</v>
      </c>
      <c r="D67" s="17">
        <v>1</v>
      </c>
      <c r="E67" s="4">
        <v>2</v>
      </c>
      <c r="F67" s="1">
        <v>3</v>
      </c>
      <c r="G67" s="1">
        <v>6</v>
      </c>
      <c r="H67" s="31"/>
      <c r="I67" s="33"/>
    </row>
    <row r="68" spans="1:9" ht="36" x14ac:dyDescent="0.25">
      <c r="A68" s="18" t="s">
        <v>2</v>
      </c>
      <c r="B68" s="7" t="s">
        <v>94</v>
      </c>
      <c r="C68" s="1">
        <v>100</v>
      </c>
      <c r="D68" s="17">
        <v>2.5</v>
      </c>
      <c r="E68" s="2">
        <v>100</v>
      </c>
      <c r="F68" s="1">
        <v>100</v>
      </c>
      <c r="G68" s="1">
        <v>50</v>
      </c>
      <c r="H68" s="31"/>
      <c r="I68" s="33"/>
    </row>
    <row r="69" spans="1:9" ht="54" x14ac:dyDescent="0.25">
      <c r="A69" s="18" t="s">
        <v>2</v>
      </c>
      <c r="B69" s="7" t="s">
        <v>95</v>
      </c>
      <c r="C69" s="1">
        <v>100</v>
      </c>
      <c r="D69" s="17">
        <v>1</v>
      </c>
      <c r="E69" s="2">
        <v>14</v>
      </c>
      <c r="F69" s="1">
        <v>56</v>
      </c>
      <c r="G69" s="1">
        <v>30</v>
      </c>
      <c r="H69" s="31"/>
      <c r="I69" s="33"/>
    </row>
    <row r="70" spans="1:9" ht="33.75" x14ac:dyDescent="0.25">
      <c r="A70" s="18" t="s">
        <v>2</v>
      </c>
      <c r="B70" s="7" t="s">
        <v>96</v>
      </c>
      <c r="C70" s="1">
        <v>9</v>
      </c>
      <c r="D70" s="17">
        <v>0.7</v>
      </c>
      <c r="E70" s="3">
        <v>0</v>
      </c>
      <c r="F70" s="1">
        <v>3</v>
      </c>
      <c r="G70" s="1">
        <v>3.3</v>
      </c>
      <c r="H70" s="31"/>
      <c r="I70" s="33"/>
    </row>
    <row r="71" spans="1:9" ht="33.75" x14ac:dyDescent="0.25">
      <c r="A71" s="18" t="s">
        <v>2</v>
      </c>
      <c r="B71" s="7" t="s">
        <v>97</v>
      </c>
      <c r="C71" s="1">
        <v>0.08</v>
      </c>
      <c r="D71" s="17">
        <v>0.5</v>
      </c>
      <c r="E71" s="20">
        <v>0</v>
      </c>
      <c r="F71" s="1">
        <v>0.04</v>
      </c>
      <c r="G71" s="1">
        <v>0</v>
      </c>
      <c r="H71" s="31"/>
      <c r="I71" s="33"/>
    </row>
    <row r="72" spans="1:9" ht="33.75" x14ac:dyDescent="0.25">
      <c r="A72" s="18" t="s">
        <v>2</v>
      </c>
      <c r="B72" s="7" t="s">
        <v>98</v>
      </c>
      <c r="C72" s="1">
        <v>100</v>
      </c>
      <c r="D72" s="17">
        <v>2.5</v>
      </c>
      <c r="E72" s="2">
        <v>100</v>
      </c>
      <c r="F72" s="1">
        <v>100</v>
      </c>
      <c r="G72" s="1">
        <v>50</v>
      </c>
      <c r="H72" s="31"/>
      <c r="I72" s="33"/>
    </row>
    <row r="73" spans="1:9" ht="33.75" x14ac:dyDescent="0.25">
      <c r="A73" s="18" t="s">
        <v>2</v>
      </c>
      <c r="B73" s="7" t="s">
        <v>99</v>
      </c>
      <c r="C73" s="1">
        <v>100</v>
      </c>
      <c r="D73" s="17">
        <v>2.5</v>
      </c>
      <c r="E73" s="2">
        <v>100</v>
      </c>
      <c r="F73" s="1">
        <v>100</v>
      </c>
      <c r="G73" s="1">
        <v>50</v>
      </c>
      <c r="H73" s="31"/>
      <c r="I73" s="33"/>
    </row>
    <row r="74" spans="1:9" ht="27" x14ac:dyDescent="0.25">
      <c r="A74" s="18" t="s">
        <v>3</v>
      </c>
      <c r="B74" s="7" t="s">
        <v>100</v>
      </c>
      <c r="C74" s="1">
        <v>100</v>
      </c>
      <c r="D74" s="17">
        <v>0.8</v>
      </c>
      <c r="E74" s="1">
        <v>0</v>
      </c>
      <c r="F74" s="1">
        <v>33</v>
      </c>
      <c r="G74" s="1">
        <v>47</v>
      </c>
      <c r="H74" s="31"/>
      <c r="I74" s="33"/>
    </row>
    <row r="75" spans="1:9" ht="27" x14ac:dyDescent="0.25">
      <c r="A75" s="18" t="s">
        <v>3</v>
      </c>
      <c r="B75" s="7" t="s">
        <v>101</v>
      </c>
      <c r="C75" s="1">
        <v>100</v>
      </c>
      <c r="D75" s="17">
        <v>1</v>
      </c>
      <c r="E75" s="1">
        <v>30</v>
      </c>
      <c r="F75" s="1">
        <v>23</v>
      </c>
      <c r="G75" s="1">
        <v>47</v>
      </c>
      <c r="H75" s="31"/>
      <c r="I75" s="33"/>
    </row>
    <row r="76" spans="1:9" ht="27" x14ac:dyDescent="0.25">
      <c r="A76" s="18" t="s">
        <v>3</v>
      </c>
      <c r="B76" s="7" t="s">
        <v>102</v>
      </c>
      <c r="C76" s="1">
        <v>100</v>
      </c>
      <c r="D76" s="17">
        <v>0.76</v>
      </c>
      <c r="E76" s="1">
        <v>30</v>
      </c>
      <c r="F76" s="1">
        <v>30</v>
      </c>
      <c r="G76" s="1">
        <v>16</v>
      </c>
      <c r="H76" s="31"/>
      <c r="I76" s="33"/>
    </row>
    <row r="77" spans="1:9" ht="27" x14ac:dyDescent="0.25">
      <c r="A77" s="18" t="s">
        <v>3</v>
      </c>
      <c r="B77" s="7" t="s">
        <v>103</v>
      </c>
      <c r="C77" s="1">
        <v>100</v>
      </c>
      <c r="D77" s="17">
        <v>3</v>
      </c>
      <c r="E77" s="1">
        <v>100</v>
      </c>
      <c r="F77" s="1">
        <v>100</v>
      </c>
      <c r="G77" s="1">
        <v>100</v>
      </c>
      <c r="H77" s="31"/>
      <c r="I77" s="33"/>
    </row>
    <row r="78" spans="1:9" ht="27" x14ac:dyDescent="0.25">
      <c r="A78" s="18" t="s">
        <v>3</v>
      </c>
      <c r="B78" s="7" t="s">
        <v>104</v>
      </c>
      <c r="C78" s="1">
        <v>100</v>
      </c>
      <c r="D78" s="17">
        <v>1</v>
      </c>
      <c r="E78" s="1">
        <v>0</v>
      </c>
      <c r="F78" s="1">
        <v>80</v>
      </c>
      <c r="G78" s="1">
        <v>20</v>
      </c>
      <c r="H78" s="31"/>
      <c r="I78" s="33"/>
    </row>
    <row r="79" spans="1:9" ht="27" x14ac:dyDescent="0.25">
      <c r="A79" s="18" t="s">
        <v>3</v>
      </c>
      <c r="B79" s="7" t="s">
        <v>105</v>
      </c>
      <c r="C79" s="1">
        <v>1</v>
      </c>
      <c r="D79" s="17">
        <v>1</v>
      </c>
      <c r="E79" s="1">
        <v>0.08</v>
      </c>
      <c r="F79" s="1">
        <v>0.25</v>
      </c>
      <c r="G79" s="1">
        <v>0.67</v>
      </c>
      <c r="H79" s="31"/>
      <c r="I79" s="33"/>
    </row>
    <row r="80" spans="1:9" ht="22.5" x14ac:dyDescent="0.25">
      <c r="A80" s="18" t="s">
        <v>3</v>
      </c>
      <c r="B80" s="7" t="s">
        <v>106</v>
      </c>
      <c r="C80" s="1">
        <v>14</v>
      </c>
      <c r="D80" s="17">
        <v>1</v>
      </c>
      <c r="E80" s="1">
        <v>5</v>
      </c>
      <c r="F80" s="1">
        <v>3</v>
      </c>
      <c r="G80" s="1">
        <v>6</v>
      </c>
      <c r="H80" s="31"/>
      <c r="I80" s="33"/>
    </row>
    <row r="81" spans="1:9" ht="22.5" x14ac:dyDescent="0.25">
      <c r="A81" s="18" t="s">
        <v>3</v>
      </c>
      <c r="B81" s="7" t="s">
        <v>107</v>
      </c>
      <c r="C81" s="1">
        <v>88</v>
      </c>
      <c r="D81" s="17">
        <v>0</v>
      </c>
      <c r="E81" s="1">
        <v>0</v>
      </c>
      <c r="F81" s="1">
        <v>0</v>
      </c>
      <c r="G81" s="1"/>
      <c r="H81" s="31"/>
      <c r="I81" s="33"/>
    </row>
    <row r="82" spans="1:9" ht="22.5" x14ac:dyDescent="0.25">
      <c r="A82" s="18" t="s">
        <v>3</v>
      </c>
      <c r="B82" s="7" t="s">
        <v>108</v>
      </c>
      <c r="C82" s="1">
        <v>22</v>
      </c>
      <c r="D82" s="17">
        <v>1</v>
      </c>
      <c r="E82" s="1">
        <v>0</v>
      </c>
      <c r="F82" s="1">
        <v>8</v>
      </c>
      <c r="G82" s="1">
        <v>14</v>
      </c>
      <c r="H82" s="31"/>
      <c r="I82" s="33"/>
    </row>
    <row r="83" spans="1:9" ht="22.5" x14ac:dyDescent="0.25">
      <c r="A83" s="18" t="s">
        <v>3</v>
      </c>
      <c r="B83" s="7" t="s">
        <v>109</v>
      </c>
      <c r="C83" s="1">
        <v>1</v>
      </c>
      <c r="D83" s="17">
        <v>1</v>
      </c>
      <c r="E83" s="1">
        <v>0</v>
      </c>
      <c r="F83" s="1">
        <v>0.3</v>
      </c>
      <c r="G83" s="1">
        <v>0.7</v>
      </c>
      <c r="H83" s="31"/>
      <c r="I83" s="33"/>
    </row>
    <row r="84" spans="1:9" ht="27" x14ac:dyDescent="0.25">
      <c r="A84" s="18" t="s">
        <v>3</v>
      </c>
      <c r="B84" s="7" t="s">
        <v>110</v>
      </c>
      <c r="C84" s="1">
        <v>2</v>
      </c>
      <c r="D84" s="17">
        <v>1</v>
      </c>
      <c r="E84" s="1">
        <v>0</v>
      </c>
      <c r="F84" s="1">
        <v>1</v>
      </c>
      <c r="G84" s="1">
        <v>1</v>
      </c>
      <c r="H84" s="31"/>
      <c r="I84" s="33"/>
    </row>
    <row r="85" spans="1:9" ht="27" x14ac:dyDescent="0.25">
      <c r="A85" s="18" t="s">
        <v>3</v>
      </c>
      <c r="B85" s="7" t="s">
        <v>111</v>
      </c>
      <c r="C85" s="1">
        <v>100</v>
      </c>
      <c r="D85" s="17">
        <v>2.5</v>
      </c>
      <c r="E85" s="1">
        <v>100</v>
      </c>
      <c r="F85" s="1">
        <v>100</v>
      </c>
      <c r="G85" s="1">
        <v>50</v>
      </c>
      <c r="H85" s="31"/>
      <c r="I85" s="33"/>
    </row>
    <row r="86" spans="1:9" ht="18" x14ac:dyDescent="0.25">
      <c r="A86" s="12" t="s">
        <v>3</v>
      </c>
      <c r="B86" s="7" t="s">
        <v>112</v>
      </c>
      <c r="C86" s="1">
        <v>24</v>
      </c>
      <c r="D86" s="17">
        <v>2.5</v>
      </c>
      <c r="E86" s="1">
        <v>24</v>
      </c>
      <c r="F86" s="1">
        <v>24</v>
      </c>
      <c r="G86" s="1">
        <v>12</v>
      </c>
      <c r="H86" s="31"/>
      <c r="I86" s="33"/>
    </row>
    <row r="87" spans="1:9" ht="27" x14ac:dyDescent="0.25">
      <c r="A87" s="13"/>
      <c r="B87" s="7" t="s">
        <v>113</v>
      </c>
      <c r="C87" s="1">
        <v>1</v>
      </c>
      <c r="D87" s="17">
        <v>2</v>
      </c>
      <c r="E87" s="1">
        <v>0</v>
      </c>
      <c r="F87" s="1">
        <v>2</v>
      </c>
      <c r="G87" s="1">
        <v>0</v>
      </c>
      <c r="H87" s="31"/>
      <c r="I87" s="33"/>
    </row>
    <row r="88" spans="1:9" ht="27" x14ac:dyDescent="0.25">
      <c r="A88" s="11" t="s">
        <v>494</v>
      </c>
      <c r="B88" s="7" t="s">
        <v>114</v>
      </c>
      <c r="C88" s="1">
        <v>1</v>
      </c>
      <c r="D88" s="17">
        <v>2.5</v>
      </c>
      <c r="E88" s="1">
        <v>1</v>
      </c>
      <c r="F88" s="1">
        <v>1</v>
      </c>
      <c r="G88" s="1">
        <v>0.5</v>
      </c>
      <c r="H88" s="31"/>
      <c r="I88" s="33"/>
    </row>
    <row r="89" spans="1:9" ht="27" x14ac:dyDescent="0.25">
      <c r="A89" s="11" t="s">
        <v>494</v>
      </c>
      <c r="B89" s="7" t="s">
        <v>115</v>
      </c>
      <c r="C89" s="1">
        <v>1</v>
      </c>
      <c r="D89" s="17">
        <v>1</v>
      </c>
      <c r="E89" s="1">
        <v>0</v>
      </c>
      <c r="F89" s="1">
        <v>1</v>
      </c>
      <c r="G89" s="1">
        <v>0</v>
      </c>
      <c r="H89" s="31"/>
      <c r="I89" s="33"/>
    </row>
    <row r="90" spans="1:9" ht="27" x14ac:dyDescent="0.25">
      <c r="A90" s="11" t="s">
        <v>494</v>
      </c>
      <c r="B90" s="7" t="s">
        <v>116</v>
      </c>
      <c r="C90" s="1">
        <v>100</v>
      </c>
      <c r="D90" s="17">
        <v>2.0049999999999999</v>
      </c>
      <c r="E90" s="1">
        <v>100</v>
      </c>
      <c r="F90" s="1">
        <v>100</v>
      </c>
      <c r="G90" s="1">
        <v>0.5</v>
      </c>
      <c r="H90" s="31"/>
      <c r="I90" s="33"/>
    </row>
    <row r="91" spans="1:9" ht="27" x14ac:dyDescent="0.25">
      <c r="A91" s="11" t="s">
        <v>494</v>
      </c>
      <c r="B91" s="7" t="s">
        <v>117</v>
      </c>
      <c r="C91" s="1">
        <v>100</v>
      </c>
      <c r="D91" s="17">
        <v>1</v>
      </c>
      <c r="E91" s="1">
        <v>25</v>
      </c>
      <c r="F91" s="1">
        <v>50</v>
      </c>
      <c r="G91" s="1">
        <v>25</v>
      </c>
      <c r="H91" s="31"/>
      <c r="I91" s="33"/>
    </row>
    <row r="92" spans="1:9" ht="27" x14ac:dyDescent="0.25">
      <c r="A92" s="11" t="s">
        <v>494</v>
      </c>
      <c r="B92" s="7" t="s">
        <v>118</v>
      </c>
      <c r="C92" s="1">
        <v>12</v>
      </c>
      <c r="D92" s="17">
        <v>0.83344166666666675</v>
      </c>
      <c r="E92" s="1">
        <v>1.2999999999999999E-3</v>
      </c>
      <c r="F92" s="1">
        <v>5</v>
      </c>
      <c r="G92" s="1">
        <v>5</v>
      </c>
      <c r="H92" s="31"/>
      <c r="I92" s="33"/>
    </row>
    <row r="93" spans="1:9" ht="27" x14ac:dyDescent="0.25">
      <c r="A93" s="11" t="s">
        <v>494</v>
      </c>
      <c r="B93" s="7" t="s">
        <v>119</v>
      </c>
      <c r="C93" s="1">
        <v>100</v>
      </c>
      <c r="D93" s="17">
        <v>3</v>
      </c>
      <c r="E93" s="1">
        <v>100</v>
      </c>
      <c r="F93" s="1">
        <v>100</v>
      </c>
      <c r="G93" s="1">
        <v>100</v>
      </c>
      <c r="H93" s="31"/>
      <c r="I93" s="33"/>
    </row>
    <row r="94" spans="1:9" ht="27" x14ac:dyDescent="0.25">
      <c r="A94" s="11" t="s">
        <v>494</v>
      </c>
      <c r="B94" s="7" t="s">
        <v>120</v>
      </c>
      <c r="C94" s="1">
        <v>100</v>
      </c>
      <c r="D94" s="17">
        <v>3</v>
      </c>
      <c r="E94" s="1">
        <v>100</v>
      </c>
      <c r="F94" s="1">
        <v>100</v>
      </c>
      <c r="G94" s="1">
        <v>100</v>
      </c>
      <c r="H94" s="31"/>
      <c r="I94" s="33"/>
    </row>
    <row r="95" spans="1:9" ht="27" x14ac:dyDescent="0.25">
      <c r="A95" s="11" t="s">
        <v>494</v>
      </c>
      <c r="B95" s="7" t="s">
        <v>121</v>
      </c>
      <c r="C95" s="1">
        <v>202</v>
      </c>
      <c r="D95" s="17">
        <v>1.7227722772277227</v>
      </c>
      <c r="E95" s="1">
        <v>202</v>
      </c>
      <c r="F95" s="1">
        <v>132</v>
      </c>
      <c r="G95" s="1">
        <v>14</v>
      </c>
      <c r="H95" s="31"/>
      <c r="I95" s="33"/>
    </row>
    <row r="96" spans="1:9" ht="27" x14ac:dyDescent="0.25">
      <c r="A96" s="11" t="s">
        <v>494</v>
      </c>
      <c r="B96" s="7" t="s">
        <v>122</v>
      </c>
      <c r="C96" s="1">
        <v>100</v>
      </c>
      <c r="D96" s="17">
        <v>1</v>
      </c>
      <c r="E96" s="1">
        <v>0</v>
      </c>
      <c r="F96" s="1">
        <v>0</v>
      </c>
      <c r="G96" s="1">
        <v>100</v>
      </c>
      <c r="H96" s="31"/>
      <c r="I96" s="33"/>
    </row>
    <row r="97" spans="1:9" ht="18" x14ac:dyDescent="0.25">
      <c r="A97" s="11" t="s">
        <v>495</v>
      </c>
      <c r="B97" s="7" t="s">
        <v>123</v>
      </c>
      <c r="C97" s="1">
        <v>100</v>
      </c>
      <c r="D97" s="17">
        <v>1</v>
      </c>
      <c r="E97" s="1">
        <v>100</v>
      </c>
      <c r="F97" s="1">
        <v>0</v>
      </c>
      <c r="G97" s="1">
        <v>0</v>
      </c>
      <c r="H97" s="31"/>
      <c r="I97" s="33"/>
    </row>
    <row r="98" spans="1:9" ht="18" x14ac:dyDescent="0.25">
      <c r="A98" s="11" t="s">
        <v>495</v>
      </c>
      <c r="B98" s="7" t="s">
        <v>124</v>
      </c>
      <c r="C98" s="1">
        <v>1</v>
      </c>
      <c r="D98" s="17">
        <v>1</v>
      </c>
      <c r="E98" s="1">
        <v>0.25</v>
      </c>
      <c r="F98" s="1">
        <v>0.15</v>
      </c>
      <c r="G98" s="1">
        <v>0.6</v>
      </c>
      <c r="H98" s="31"/>
      <c r="I98" s="33"/>
    </row>
    <row r="99" spans="1:9" ht="18" x14ac:dyDescent="0.25">
      <c r="A99" s="11" t="s">
        <v>495</v>
      </c>
      <c r="B99" s="7" t="s">
        <v>125</v>
      </c>
      <c r="C99" s="1">
        <v>1</v>
      </c>
      <c r="D99" s="17">
        <v>2.85</v>
      </c>
      <c r="E99" s="1">
        <v>0.1</v>
      </c>
      <c r="F99" s="1">
        <v>0.25</v>
      </c>
      <c r="G99" s="1">
        <v>2.5</v>
      </c>
      <c r="H99" s="31"/>
      <c r="I99" s="33"/>
    </row>
    <row r="100" spans="1:9" ht="18" x14ac:dyDescent="0.25">
      <c r="A100" s="11" t="s">
        <v>495</v>
      </c>
      <c r="B100" s="7" t="s">
        <v>126</v>
      </c>
      <c r="C100" s="1">
        <v>4</v>
      </c>
      <c r="D100" s="17">
        <v>0.25</v>
      </c>
      <c r="E100" s="1">
        <v>0</v>
      </c>
      <c r="F100" s="1">
        <v>1</v>
      </c>
      <c r="G100" s="1">
        <v>0</v>
      </c>
      <c r="H100" s="31"/>
      <c r="I100" s="33"/>
    </row>
    <row r="101" spans="1:9" ht="27" x14ac:dyDescent="0.25">
      <c r="A101" s="11" t="s">
        <v>495</v>
      </c>
      <c r="B101" s="7" t="s">
        <v>127</v>
      </c>
      <c r="C101" s="1">
        <v>1</v>
      </c>
      <c r="D101" s="17">
        <v>0.75</v>
      </c>
      <c r="E101" s="1">
        <v>0.15</v>
      </c>
      <c r="F101" s="1">
        <v>0.25</v>
      </c>
      <c r="G101" s="1">
        <v>0.35</v>
      </c>
      <c r="H101" s="31"/>
      <c r="I101" s="33"/>
    </row>
    <row r="102" spans="1:9" ht="18" x14ac:dyDescent="0.25">
      <c r="A102" s="11" t="s">
        <v>495</v>
      </c>
      <c r="B102" s="7" t="s">
        <v>128</v>
      </c>
      <c r="C102" s="1">
        <v>24</v>
      </c>
      <c r="D102" s="17">
        <v>0.66666666666666663</v>
      </c>
      <c r="E102" s="1">
        <v>0</v>
      </c>
      <c r="F102" s="1">
        <v>5</v>
      </c>
      <c r="G102" s="1">
        <v>11</v>
      </c>
      <c r="H102" s="31"/>
      <c r="I102" s="33"/>
    </row>
    <row r="103" spans="1:9" ht="54" x14ac:dyDescent="0.25">
      <c r="A103" s="11" t="s">
        <v>495</v>
      </c>
      <c r="B103" s="7" t="s">
        <v>129</v>
      </c>
      <c r="C103" s="1">
        <v>7000</v>
      </c>
      <c r="D103" s="17">
        <v>2.5</v>
      </c>
      <c r="E103" s="1">
        <v>7000</v>
      </c>
      <c r="F103" s="1">
        <v>7000</v>
      </c>
      <c r="G103" s="1">
        <v>3500</v>
      </c>
      <c r="H103" s="31"/>
      <c r="I103" s="33"/>
    </row>
    <row r="104" spans="1:9" ht="18" x14ac:dyDescent="0.25">
      <c r="A104" s="11" t="s">
        <v>495</v>
      </c>
      <c r="B104" s="7" t="s">
        <v>130</v>
      </c>
      <c r="C104" s="1">
        <v>31</v>
      </c>
      <c r="D104" s="17">
        <v>1</v>
      </c>
      <c r="E104" s="1">
        <v>1</v>
      </c>
      <c r="F104" s="1">
        <v>6</v>
      </c>
      <c r="G104" s="1">
        <v>24</v>
      </c>
      <c r="H104" s="31"/>
      <c r="I104" s="33"/>
    </row>
    <row r="105" spans="1:9" ht="45" x14ac:dyDescent="0.25">
      <c r="A105" s="11" t="s">
        <v>495</v>
      </c>
      <c r="B105" s="7" t="s">
        <v>131</v>
      </c>
      <c r="C105" s="1">
        <v>600</v>
      </c>
      <c r="D105" s="17">
        <v>1</v>
      </c>
      <c r="E105" s="1">
        <v>0</v>
      </c>
      <c r="F105" s="1">
        <v>0</v>
      </c>
      <c r="G105" s="1">
        <v>600</v>
      </c>
      <c r="H105" s="31"/>
      <c r="I105" s="33"/>
    </row>
    <row r="106" spans="1:9" ht="18" x14ac:dyDescent="0.25">
      <c r="A106" s="11" t="s">
        <v>495</v>
      </c>
      <c r="B106" s="7" t="s">
        <v>132</v>
      </c>
      <c r="C106" s="1">
        <v>40</v>
      </c>
      <c r="D106" s="17">
        <v>0.35</v>
      </c>
      <c r="E106" s="1">
        <v>2</v>
      </c>
      <c r="F106" s="1">
        <v>10</v>
      </c>
      <c r="G106" s="1">
        <v>2</v>
      </c>
      <c r="H106" s="31"/>
      <c r="I106" s="33"/>
    </row>
    <row r="107" spans="1:9" ht="27" x14ac:dyDescent="0.25">
      <c r="A107" s="11" t="s">
        <v>495</v>
      </c>
      <c r="B107" s="7" t="s">
        <v>133</v>
      </c>
      <c r="C107" s="1">
        <v>100</v>
      </c>
      <c r="D107" s="17">
        <v>0.2</v>
      </c>
      <c r="E107" s="1">
        <v>20</v>
      </c>
      <c r="F107" s="1">
        <v>0</v>
      </c>
      <c r="G107" s="1">
        <v>0</v>
      </c>
      <c r="H107" s="31"/>
      <c r="I107" s="33"/>
    </row>
    <row r="108" spans="1:9" ht="36" x14ac:dyDescent="0.25">
      <c r="A108" s="11" t="s">
        <v>495</v>
      </c>
      <c r="B108" s="7" t="s">
        <v>134</v>
      </c>
      <c r="C108" s="1">
        <v>3</v>
      </c>
      <c r="D108" s="17">
        <v>0</v>
      </c>
      <c r="E108" s="1">
        <v>0</v>
      </c>
      <c r="F108" s="1">
        <v>0</v>
      </c>
      <c r="G108" s="1">
        <v>0</v>
      </c>
      <c r="H108" s="31"/>
      <c r="I108" s="33"/>
    </row>
    <row r="109" spans="1:9" ht="36" x14ac:dyDescent="0.25">
      <c r="A109" s="11" t="s">
        <v>496</v>
      </c>
      <c r="B109" s="7" t="s">
        <v>135</v>
      </c>
      <c r="C109" s="1">
        <v>42</v>
      </c>
      <c r="D109" s="17">
        <v>2.9761904761904763</v>
      </c>
      <c r="E109" s="1">
        <v>5</v>
      </c>
      <c r="F109" s="1">
        <v>120</v>
      </c>
      <c r="G109" s="1">
        <v>0</v>
      </c>
      <c r="H109" s="31"/>
      <c r="I109" s="33"/>
    </row>
    <row r="110" spans="1:9" ht="54" x14ac:dyDescent="0.25">
      <c r="A110" s="11" t="s">
        <v>496</v>
      </c>
      <c r="B110" s="7" t="s">
        <v>136</v>
      </c>
      <c r="C110" s="5">
        <v>5506</v>
      </c>
      <c r="D110" s="17">
        <v>1</v>
      </c>
      <c r="E110" s="5">
        <v>826</v>
      </c>
      <c r="F110" s="5">
        <v>1652</v>
      </c>
      <c r="G110" s="5">
        <v>3028</v>
      </c>
      <c r="H110" s="31"/>
      <c r="I110" s="33"/>
    </row>
    <row r="111" spans="1:9" ht="36" x14ac:dyDescent="0.25">
      <c r="A111" s="11" t="s">
        <v>496</v>
      </c>
      <c r="B111" s="7" t="s">
        <v>137</v>
      </c>
      <c r="C111" s="1">
        <v>7</v>
      </c>
      <c r="D111" s="17">
        <v>1</v>
      </c>
      <c r="E111" s="1">
        <v>1</v>
      </c>
      <c r="F111" s="1">
        <v>4</v>
      </c>
      <c r="G111" s="1">
        <v>2</v>
      </c>
      <c r="H111" s="31"/>
      <c r="I111" s="33"/>
    </row>
    <row r="112" spans="1:9" ht="27" x14ac:dyDescent="0.25">
      <c r="A112" s="11" t="s">
        <v>496</v>
      </c>
      <c r="B112" s="7" t="s">
        <v>138</v>
      </c>
      <c r="C112" s="1">
        <v>7</v>
      </c>
      <c r="D112" s="17">
        <v>0.5</v>
      </c>
      <c r="E112" s="1">
        <v>1</v>
      </c>
      <c r="F112" s="1">
        <v>0</v>
      </c>
      <c r="G112" s="1">
        <v>2.5</v>
      </c>
      <c r="H112" s="31"/>
      <c r="I112" s="33"/>
    </row>
    <row r="113" spans="1:9" ht="18" x14ac:dyDescent="0.25">
      <c r="A113" s="11" t="s">
        <v>496</v>
      </c>
      <c r="B113" s="7" t="s">
        <v>139</v>
      </c>
      <c r="C113" s="1">
        <v>7</v>
      </c>
      <c r="D113" s="17">
        <v>1</v>
      </c>
      <c r="E113" s="1">
        <v>0</v>
      </c>
      <c r="F113" s="1">
        <v>0</v>
      </c>
      <c r="G113" s="1">
        <v>7</v>
      </c>
      <c r="H113" s="31"/>
      <c r="I113" s="33"/>
    </row>
    <row r="114" spans="1:9" ht="27" x14ac:dyDescent="0.25">
      <c r="A114" s="11" t="s">
        <v>496</v>
      </c>
      <c r="B114" s="7" t="s">
        <v>140</v>
      </c>
      <c r="C114" s="1">
        <v>1</v>
      </c>
      <c r="D114" s="17">
        <v>0.1</v>
      </c>
      <c r="E114" s="1">
        <v>0</v>
      </c>
      <c r="F114" s="1">
        <v>0</v>
      </c>
      <c r="G114" s="1">
        <v>0.1</v>
      </c>
      <c r="H114" s="31"/>
      <c r="I114" s="33"/>
    </row>
    <row r="115" spans="1:9" ht="36" x14ac:dyDescent="0.25">
      <c r="A115" s="15" t="s">
        <v>497</v>
      </c>
      <c r="B115" s="7" t="s">
        <v>141</v>
      </c>
      <c r="C115" s="1">
        <v>4</v>
      </c>
      <c r="D115" s="17">
        <v>1.25</v>
      </c>
      <c r="E115" s="1">
        <v>0</v>
      </c>
      <c r="F115" s="1">
        <v>5</v>
      </c>
      <c r="G115" s="1">
        <v>0</v>
      </c>
      <c r="H115" s="31"/>
      <c r="I115" s="33"/>
    </row>
    <row r="116" spans="1:9" ht="36" x14ac:dyDescent="0.25">
      <c r="A116" s="15" t="s">
        <v>497</v>
      </c>
      <c r="B116" s="7" t="s">
        <v>142</v>
      </c>
      <c r="C116" s="1">
        <v>4</v>
      </c>
      <c r="D116" s="17">
        <v>0.75</v>
      </c>
      <c r="E116" s="1">
        <v>0</v>
      </c>
      <c r="F116" s="1">
        <v>0</v>
      </c>
      <c r="G116" s="1">
        <v>3</v>
      </c>
      <c r="H116" s="31"/>
      <c r="I116" s="33"/>
    </row>
    <row r="117" spans="1:9" ht="27" x14ac:dyDescent="0.25">
      <c r="A117" s="15" t="s">
        <v>497</v>
      </c>
      <c r="B117" s="7" t="s">
        <v>143</v>
      </c>
      <c r="C117" s="1">
        <v>75</v>
      </c>
      <c r="D117" s="17">
        <v>9.0933333333333337</v>
      </c>
      <c r="E117" s="1">
        <v>0</v>
      </c>
      <c r="F117" s="1">
        <v>682</v>
      </c>
      <c r="G117" s="1">
        <v>0</v>
      </c>
      <c r="H117" s="31"/>
      <c r="I117" s="33"/>
    </row>
    <row r="118" spans="1:9" ht="36" x14ac:dyDescent="0.25">
      <c r="A118" s="15" t="s">
        <v>497</v>
      </c>
      <c r="B118" s="7" t="s">
        <v>144</v>
      </c>
      <c r="C118" s="1">
        <v>4</v>
      </c>
      <c r="D118" s="17">
        <v>0</v>
      </c>
      <c r="E118" s="1">
        <v>0</v>
      </c>
      <c r="F118" s="1">
        <v>0</v>
      </c>
      <c r="G118" s="1">
        <v>0</v>
      </c>
      <c r="H118" s="31"/>
      <c r="I118" s="33"/>
    </row>
    <row r="119" spans="1:9" ht="27" x14ac:dyDescent="0.25">
      <c r="A119" s="15" t="s">
        <v>497</v>
      </c>
      <c r="B119" s="7" t="s">
        <v>145</v>
      </c>
      <c r="C119" s="1">
        <v>14</v>
      </c>
      <c r="D119" s="17">
        <v>6.2857142857142856</v>
      </c>
      <c r="E119" s="1">
        <v>2</v>
      </c>
      <c r="F119" s="1">
        <v>86</v>
      </c>
      <c r="G119" s="1">
        <v>0</v>
      </c>
      <c r="H119" s="31"/>
      <c r="I119" s="33"/>
    </row>
    <row r="120" spans="1:9" ht="27" x14ac:dyDescent="0.25">
      <c r="A120" s="15" t="s">
        <v>497</v>
      </c>
      <c r="B120" s="7" t="s">
        <v>146</v>
      </c>
      <c r="C120" s="1">
        <v>28</v>
      </c>
      <c r="D120" s="17">
        <v>1.2142857142857142</v>
      </c>
      <c r="E120" s="1">
        <v>4</v>
      </c>
      <c r="F120" s="1">
        <v>15</v>
      </c>
      <c r="G120" s="1">
        <v>15</v>
      </c>
      <c r="H120" s="31"/>
      <c r="I120" s="33"/>
    </row>
    <row r="121" spans="1:9" ht="36" x14ac:dyDescent="0.25">
      <c r="A121" s="15" t="s">
        <v>497</v>
      </c>
      <c r="B121" s="7" t="s">
        <v>147</v>
      </c>
      <c r="C121" s="1">
        <v>20</v>
      </c>
      <c r="D121" s="17">
        <v>1</v>
      </c>
      <c r="E121" s="1">
        <v>1</v>
      </c>
      <c r="F121" s="1">
        <v>16</v>
      </c>
      <c r="G121" s="1">
        <v>3</v>
      </c>
      <c r="H121" s="31"/>
      <c r="I121" s="33"/>
    </row>
    <row r="122" spans="1:9" ht="18" x14ac:dyDescent="0.25">
      <c r="A122" s="12" t="s">
        <v>498</v>
      </c>
      <c r="B122" s="7" t="s">
        <v>148</v>
      </c>
      <c r="C122" s="1">
        <v>2212</v>
      </c>
      <c r="D122" s="17">
        <v>4.1311030741410484</v>
      </c>
      <c r="E122" s="1">
        <v>2212</v>
      </c>
      <c r="F122" s="1">
        <v>4545</v>
      </c>
      <c r="G122" s="1">
        <v>2381</v>
      </c>
      <c r="H122" s="31"/>
      <c r="I122" s="33"/>
    </row>
    <row r="123" spans="1:9" ht="27" x14ac:dyDescent="0.25">
      <c r="A123" s="12" t="s">
        <v>498</v>
      </c>
      <c r="B123" s="7" t="s">
        <v>149</v>
      </c>
      <c r="C123" s="1">
        <v>12</v>
      </c>
      <c r="D123" s="17">
        <v>1</v>
      </c>
      <c r="E123" s="1">
        <v>3</v>
      </c>
      <c r="F123" s="1">
        <v>3</v>
      </c>
      <c r="G123" s="1">
        <v>6</v>
      </c>
      <c r="H123" s="31"/>
      <c r="I123" s="33"/>
    </row>
    <row r="124" spans="1:9" ht="27" x14ac:dyDescent="0.25">
      <c r="A124" s="12" t="s">
        <v>498</v>
      </c>
      <c r="B124" s="7" t="s">
        <v>150</v>
      </c>
      <c r="C124" s="1">
        <v>100</v>
      </c>
      <c r="D124" s="17">
        <v>1</v>
      </c>
      <c r="E124" s="1">
        <v>25</v>
      </c>
      <c r="F124" s="1">
        <v>25</v>
      </c>
      <c r="G124" s="1">
        <v>50</v>
      </c>
      <c r="H124" s="31"/>
      <c r="I124" s="33"/>
    </row>
    <row r="125" spans="1:9" ht="27" x14ac:dyDescent="0.25">
      <c r="A125" s="12" t="s">
        <v>498</v>
      </c>
      <c r="B125" s="7" t="s">
        <v>151</v>
      </c>
      <c r="C125" s="1">
        <v>100</v>
      </c>
      <c r="D125" s="17">
        <v>1</v>
      </c>
      <c r="E125" s="1">
        <v>25</v>
      </c>
      <c r="F125" s="1">
        <v>25</v>
      </c>
      <c r="G125" s="1">
        <v>50</v>
      </c>
      <c r="H125" s="31"/>
      <c r="I125" s="33"/>
    </row>
    <row r="126" spans="1:9" ht="27" x14ac:dyDescent="0.25">
      <c r="A126" s="12" t="s">
        <v>498</v>
      </c>
      <c r="B126" s="7" t="s">
        <v>152</v>
      </c>
      <c r="C126" s="1">
        <v>100</v>
      </c>
      <c r="D126" s="17">
        <v>1</v>
      </c>
      <c r="E126" s="1">
        <v>80</v>
      </c>
      <c r="F126" s="1">
        <v>5</v>
      </c>
      <c r="G126" s="1">
        <v>15</v>
      </c>
      <c r="H126" s="31"/>
      <c r="I126" s="33"/>
    </row>
    <row r="127" spans="1:9" ht="27" x14ac:dyDescent="0.25">
      <c r="A127" s="12" t="s">
        <v>498</v>
      </c>
      <c r="B127" s="7" t="s">
        <v>153</v>
      </c>
      <c r="C127" s="1">
        <v>32</v>
      </c>
      <c r="D127" s="17">
        <v>0.84375</v>
      </c>
      <c r="E127" s="1">
        <v>8</v>
      </c>
      <c r="F127" s="1">
        <v>2</v>
      </c>
      <c r="G127" s="1">
        <v>17</v>
      </c>
      <c r="H127" s="31"/>
      <c r="I127" s="33"/>
    </row>
    <row r="128" spans="1:9" ht="18" x14ac:dyDescent="0.25">
      <c r="A128" s="12" t="s">
        <v>498</v>
      </c>
      <c r="B128" s="7" t="s">
        <v>154</v>
      </c>
      <c r="C128" s="1">
        <v>100</v>
      </c>
      <c r="D128" s="17">
        <v>1</v>
      </c>
      <c r="E128" s="1">
        <v>0</v>
      </c>
      <c r="F128" s="1">
        <v>0</v>
      </c>
      <c r="G128" s="1">
        <v>100</v>
      </c>
      <c r="H128" s="31"/>
      <c r="I128" s="33"/>
    </row>
    <row r="129" spans="1:9" ht="27" x14ac:dyDescent="0.25">
      <c r="A129" s="12" t="s">
        <v>498</v>
      </c>
      <c r="B129" s="7" t="s">
        <v>155</v>
      </c>
      <c r="C129" s="1">
        <v>100</v>
      </c>
      <c r="D129" s="17">
        <v>1</v>
      </c>
      <c r="E129" s="1">
        <v>25</v>
      </c>
      <c r="F129" s="1">
        <v>25</v>
      </c>
      <c r="G129" s="1">
        <v>50</v>
      </c>
      <c r="H129" s="31"/>
      <c r="I129" s="33"/>
    </row>
    <row r="130" spans="1:9" ht="27" x14ac:dyDescent="0.25">
      <c r="A130" s="12" t="s">
        <v>498</v>
      </c>
      <c r="B130" s="7" t="s">
        <v>156</v>
      </c>
      <c r="C130" s="1">
        <v>601</v>
      </c>
      <c r="D130" s="17">
        <v>1.6073211314475873</v>
      </c>
      <c r="E130" s="1">
        <v>150</v>
      </c>
      <c r="F130" s="1">
        <v>541</v>
      </c>
      <c r="G130" s="1">
        <v>275</v>
      </c>
      <c r="H130" s="31"/>
      <c r="I130" s="33"/>
    </row>
    <row r="131" spans="1:9" ht="27" x14ac:dyDescent="0.25">
      <c r="A131" s="12" t="s">
        <v>4</v>
      </c>
      <c r="B131" s="7" t="s">
        <v>157</v>
      </c>
      <c r="C131" s="1">
        <v>0.3</v>
      </c>
      <c r="D131" s="17">
        <v>1</v>
      </c>
      <c r="E131" s="1">
        <v>7.4999999999999997E-2</v>
      </c>
      <c r="F131" s="1">
        <v>0</v>
      </c>
      <c r="G131" s="1">
        <v>0.22499999999999998</v>
      </c>
      <c r="H131" s="31"/>
      <c r="I131" s="33"/>
    </row>
    <row r="132" spans="1:9" ht="27" x14ac:dyDescent="0.25">
      <c r="A132" s="12" t="s">
        <v>4</v>
      </c>
      <c r="B132" s="7" t="s">
        <v>158</v>
      </c>
      <c r="C132" s="1">
        <v>0.5</v>
      </c>
      <c r="D132" s="17">
        <v>1</v>
      </c>
      <c r="E132" s="1">
        <v>0.125</v>
      </c>
      <c r="F132" s="1">
        <v>0</v>
      </c>
      <c r="G132" s="1">
        <v>0.375</v>
      </c>
      <c r="H132" s="31"/>
      <c r="I132" s="33"/>
    </row>
    <row r="133" spans="1:9" ht="27" x14ac:dyDescent="0.25">
      <c r="A133" s="12" t="s">
        <v>4</v>
      </c>
      <c r="B133" s="7" t="s">
        <v>159</v>
      </c>
      <c r="C133" s="1">
        <v>0.1</v>
      </c>
      <c r="D133" s="17">
        <v>1.2</v>
      </c>
      <c r="E133" s="1">
        <v>0.05</v>
      </c>
      <c r="F133" s="1">
        <v>0</v>
      </c>
      <c r="G133" s="1">
        <v>7.0000000000000007E-2</v>
      </c>
      <c r="H133" s="31"/>
      <c r="I133" s="33"/>
    </row>
    <row r="134" spans="1:9" ht="27" x14ac:dyDescent="0.25">
      <c r="A134" s="12" t="s">
        <v>4</v>
      </c>
      <c r="B134" s="7" t="s">
        <v>160</v>
      </c>
      <c r="C134" s="1">
        <v>0.5</v>
      </c>
      <c r="D134" s="17">
        <v>1</v>
      </c>
      <c r="E134" s="1">
        <v>0.125</v>
      </c>
      <c r="F134" s="1">
        <v>0</v>
      </c>
      <c r="G134" s="1">
        <v>0.375</v>
      </c>
      <c r="H134" s="31"/>
      <c r="I134" s="33"/>
    </row>
    <row r="135" spans="1:9" ht="27" x14ac:dyDescent="0.25">
      <c r="A135" s="12" t="s">
        <v>4</v>
      </c>
      <c r="B135" s="7" t="s">
        <v>161</v>
      </c>
      <c r="C135" s="1">
        <v>3</v>
      </c>
      <c r="D135" s="17">
        <v>1.2333333333333334</v>
      </c>
      <c r="E135" s="1">
        <v>1.5</v>
      </c>
      <c r="F135" s="1">
        <v>0</v>
      </c>
      <c r="G135" s="1">
        <v>2.2000000000000002</v>
      </c>
      <c r="H135" s="31"/>
      <c r="I135" s="33"/>
    </row>
    <row r="136" spans="1:9" ht="27" x14ac:dyDescent="0.25">
      <c r="A136" s="12" t="s">
        <v>4</v>
      </c>
      <c r="B136" s="7" t="s">
        <v>162</v>
      </c>
      <c r="C136" s="1">
        <v>1</v>
      </c>
      <c r="D136" s="17">
        <v>0.4</v>
      </c>
      <c r="E136" s="1">
        <v>0.25</v>
      </c>
      <c r="F136" s="1">
        <v>0</v>
      </c>
      <c r="G136" s="1">
        <v>0.15</v>
      </c>
      <c r="H136" s="31"/>
      <c r="I136" s="33"/>
    </row>
    <row r="137" spans="1:9" ht="27" x14ac:dyDescent="0.25">
      <c r="A137" s="9" t="s">
        <v>4</v>
      </c>
      <c r="B137" s="7" t="s">
        <v>163</v>
      </c>
      <c r="C137" s="1">
        <v>91</v>
      </c>
      <c r="D137" s="17">
        <v>3.0615384615384618</v>
      </c>
      <c r="E137" s="1">
        <v>91</v>
      </c>
      <c r="F137" s="1">
        <v>91</v>
      </c>
      <c r="G137" s="1">
        <v>96.6</v>
      </c>
      <c r="H137" s="31"/>
      <c r="I137" s="33"/>
    </row>
    <row r="138" spans="1:9" ht="36" x14ac:dyDescent="0.25">
      <c r="A138" s="9" t="s">
        <v>4</v>
      </c>
      <c r="B138" s="7" t="s">
        <v>164</v>
      </c>
      <c r="C138" s="1">
        <v>4</v>
      </c>
      <c r="D138" s="17">
        <v>1</v>
      </c>
      <c r="E138" s="1">
        <v>4</v>
      </c>
      <c r="F138" s="1">
        <v>0</v>
      </c>
      <c r="G138" s="1">
        <v>0</v>
      </c>
      <c r="H138" s="31"/>
      <c r="I138" s="33"/>
    </row>
    <row r="139" spans="1:9" ht="27" x14ac:dyDescent="0.25">
      <c r="A139" s="9" t="s">
        <v>4</v>
      </c>
      <c r="B139" s="7" t="s">
        <v>165</v>
      </c>
      <c r="C139" s="1">
        <v>4000</v>
      </c>
      <c r="D139" s="17">
        <v>0.57999999999999996</v>
      </c>
      <c r="E139" s="1">
        <v>1000</v>
      </c>
      <c r="F139" s="1">
        <v>1320</v>
      </c>
      <c r="G139" s="1">
        <v>0</v>
      </c>
      <c r="H139" s="31"/>
      <c r="I139" s="33"/>
    </row>
    <row r="140" spans="1:9" ht="27" x14ac:dyDescent="0.25">
      <c r="A140" s="9" t="s">
        <v>4</v>
      </c>
      <c r="B140" s="7" t="s">
        <v>166</v>
      </c>
      <c r="C140" s="1">
        <v>4676</v>
      </c>
      <c r="D140" s="17">
        <v>0.75213857998289135</v>
      </c>
      <c r="E140" s="1">
        <v>468</v>
      </c>
      <c r="F140" s="1">
        <v>0</v>
      </c>
      <c r="G140" s="1">
        <v>3049</v>
      </c>
      <c r="H140" s="31"/>
      <c r="I140" s="33"/>
    </row>
    <row r="141" spans="1:9" ht="27" x14ac:dyDescent="0.25">
      <c r="A141" s="9" t="s">
        <v>4</v>
      </c>
      <c r="B141" s="7" t="s">
        <v>167</v>
      </c>
      <c r="C141" s="1">
        <v>4577</v>
      </c>
      <c r="D141" s="17">
        <v>0.66681232248197508</v>
      </c>
      <c r="E141" s="1">
        <v>800</v>
      </c>
      <c r="F141" s="1">
        <v>2252</v>
      </c>
      <c r="G141" s="1">
        <v>0</v>
      </c>
      <c r="H141" s="31"/>
      <c r="I141" s="33"/>
    </row>
    <row r="142" spans="1:9" ht="63" x14ac:dyDescent="0.25">
      <c r="A142" s="9" t="s">
        <v>4</v>
      </c>
      <c r="B142" s="7" t="s">
        <v>168</v>
      </c>
      <c r="C142" s="1">
        <v>1557</v>
      </c>
      <c r="D142" s="17">
        <v>1.0417469492614002</v>
      </c>
      <c r="E142" s="1">
        <v>1246</v>
      </c>
      <c r="F142" s="1">
        <v>0</v>
      </c>
      <c r="G142" s="1">
        <v>376</v>
      </c>
      <c r="H142" s="31"/>
      <c r="I142" s="33"/>
    </row>
    <row r="143" spans="1:9" ht="27" x14ac:dyDescent="0.25">
      <c r="A143" s="9" t="s">
        <v>4</v>
      </c>
      <c r="B143" s="7" t="s">
        <v>169</v>
      </c>
      <c r="C143" s="1">
        <v>23.1</v>
      </c>
      <c r="D143" s="17">
        <v>1.3809523809523807</v>
      </c>
      <c r="E143" s="1">
        <v>8.6</v>
      </c>
      <c r="F143" s="1">
        <v>23.3</v>
      </c>
      <c r="G143" s="1">
        <v>0</v>
      </c>
      <c r="H143" s="31"/>
      <c r="I143" s="33"/>
    </row>
    <row r="144" spans="1:9" ht="27" x14ac:dyDescent="0.25">
      <c r="A144" s="9" t="s">
        <v>4</v>
      </c>
      <c r="B144" s="7" t="s">
        <v>170</v>
      </c>
      <c r="C144" s="1">
        <v>28</v>
      </c>
      <c r="D144" s="17">
        <v>1.2249999999999999</v>
      </c>
      <c r="E144" s="1">
        <v>7</v>
      </c>
      <c r="F144" s="1">
        <v>27.3</v>
      </c>
      <c r="G144" s="1">
        <v>0</v>
      </c>
      <c r="H144" s="31"/>
      <c r="I144" s="33"/>
    </row>
    <row r="145" spans="1:9" ht="45" x14ac:dyDescent="0.25">
      <c r="A145" s="9" t="s">
        <v>4</v>
      </c>
      <c r="B145" s="7" t="s">
        <v>171</v>
      </c>
      <c r="C145" s="1">
        <v>2100</v>
      </c>
      <c r="D145" s="17">
        <v>0.7142857142857143</v>
      </c>
      <c r="E145" s="1">
        <v>1500</v>
      </c>
      <c r="F145" s="1">
        <v>0</v>
      </c>
      <c r="G145" s="1">
        <v>0</v>
      </c>
      <c r="H145" s="31"/>
      <c r="I145" s="33"/>
    </row>
    <row r="146" spans="1:9" ht="36" x14ac:dyDescent="0.25">
      <c r="A146" s="9" t="s">
        <v>4</v>
      </c>
      <c r="B146" s="7" t="s">
        <v>172</v>
      </c>
      <c r="C146" s="1">
        <v>100</v>
      </c>
      <c r="D146" s="17">
        <v>2.5</v>
      </c>
      <c r="E146" s="1">
        <v>100</v>
      </c>
      <c r="F146" s="1">
        <v>100</v>
      </c>
      <c r="G146" s="1">
        <v>50</v>
      </c>
      <c r="H146" s="31"/>
      <c r="I146" s="33"/>
    </row>
    <row r="147" spans="1:9" ht="36" x14ac:dyDescent="0.25">
      <c r="A147" s="9" t="s">
        <v>4</v>
      </c>
      <c r="B147" s="7" t="s">
        <v>173</v>
      </c>
      <c r="C147" s="1">
        <v>100</v>
      </c>
      <c r="D147" s="17">
        <v>2.5</v>
      </c>
      <c r="E147" s="1">
        <v>100</v>
      </c>
      <c r="F147" s="1">
        <v>100</v>
      </c>
      <c r="G147" s="1">
        <v>50</v>
      </c>
      <c r="H147" s="31"/>
      <c r="I147" s="33"/>
    </row>
    <row r="148" spans="1:9" ht="36" x14ac:dyDescent="0.25">
      <c r="A148" s="9" t="s">
        <v>4</v>
      </c>
      <c r="B148" s="7" t="s">
        <v>174</v>
      </c>
      <c r="C148" s="1">
        <v>4</v>
      </c>
      <c r="D148" s="17">
        <v>0.75</v>
      </c>
      <c r="E148" s="1">
        <v>1</v>
      </c>
      <c r="F148" s="1">
        <v>1</v>
      </c>
      <c r="G148" s="1">
        <v>1</v>
      </c>
      <c r="H148" s="31"/>
      <c r="I148" s="33"/>
    </row>
    <row r="149" spans="1:9" ht="36" x14ac:dyDescent="0.25">
      <c r="A149" s="9" t="s">
        <v>4</v>
      </c>
      <c r="B149" s="7" t="s">
        <v>175</v>
      </c>
      <c r="C149" s="1">
        <v>4</v>
      </c>
      <c r="D149" s="17">
        <v>0.75</v>
      </c>
      <c r="E149" s="1">
        <v>2</v>
      </c>
      <c r="F149" s="1">
        <v>0</v>
      </c>
      <c r="G149" s="1">
        <v>1</v>
      </c>
      <c r="H149" s="31"/>
      <c r="I149" s="33"/>
    </row>
    <row r="150" spans="1:9" ht="27" x14ac:dyDescent="0.25">
      <c r="A150" s="9" t="s">
        <v>4</v>
      </c>
      <c r="B150" s="7" t="s">
        <v>176</v>
      </c>
      <c r="C150" s="1">
        <v>100</v>
      </c>
      <c r="D150" s="17">
        <v>1</v>
      </c>
      <c r="E150" s="1">
        <v>10</v>
      </c>
      <c r="F150" s="1">
        <v>40</v>
      </c>
      <c r="G150" s="1">
        <v>50</v>
      </c>
      <c r="H150" s="31"/>
      <c r="I150" s="33"/>
    </row>
    <row r="151" spans="1:9" ht="22.5" x14ac:dyDescent="0.25">
      <c r="A151" s="9" t="s">
        <v>4</v>
      </c>
      <c r="B151" s="7" t="s">
        <v>177</v>
      </c>
      <c r="C151" s="1">
        <v>3</v>
      </c>
      <c r="D151" s="17">
        <v>1</v>
      </c>
      <c r="E151" s="1">
        <v>1</v>
      </c>
      <c r="F151" s="1">
        <v>2</v>
      </c>
      <c r="G151" s="1">
        <v>0</v>
      </c>
      <c r="H151" s="31"/>
      <c r="I151" s="33"/>
    </row>
    <row r="152" spans="1:9" ht="36" x14ac:dyDescent="0.25">
      <c r="A152" s="9" t="s">
        <v>4</v>
      </c>
      <c r="B152" s="7" t="s">
        <v>178</v>
      </c>
      <c r="C152" s="1">
        <v>100</v>
      </c>
      <c r="D152" s="17">
        <v>1</v>
      </c>
      <c r="E152" s="1">
        <v>100</v>
      </c>
      <c r="F152" s="1">
        <v>0</v>
      </c>
      <c r="G152" s="1">
        <v>0</v>
      </c>
      <c r="H152" s="31"/>
      <c r="I152" s="33"/>
    </row>
    <row r="153" spans="1:9" ht="27" x14ac:dyDescent="0.25">
      <c r="A153" s="9" t="s">
        <v>4</v>
      </c>
      <c r="B153" s="7" t="s">
        <v>179</v>
      </c>
      <c r="C153" s="1">
        <v>1</v>
      </c>
      <c r="D153" s="17">
        <v>1</v>
      </c>
      <c r="E153" s="1">
        <v>1</v>
      </c>
      <c r="F153" s="1">
        <v>0</v>
      </c>
      <c r="G153" s="1">
        <v>0</v>
      </c>
      <c r="H153" s="31"/>
      <c r="I153" s="33"/>
    </row>
    <row r="154" spans="1:9" ht="36" x14ac:dyDescent="0.25">
      <c r="A154" s="9" t="s">
        <v>4</v>
      </c>
      <c r="B154" s="7" t="s">
        <v>180</v>
      </c>
      <c r="C154" s="1">
        <v>19146</v>
      </c>
      <c r="D154" s="17">
        <v>1.0712942651206518</v>
      </c>
      <c r="E154" s="1">
        <v>20511</v>
      </c>
      <c r="F154" s="1">
        <v>0</v>
      </c>
      <c r="G154" s="1">
        <v>0</v>
      </c>
      <c r="H154" s="31"/>
      <c r="I154" s="33"/>
    </row>
    <row r="155" spans="1:9" ht="63" x14ac:dyDescent="0.25">
      <c r="A155" s="11" t="s">
        <v>4</v>
      </c>
      <c r="B155" s="7" t="s">
        <v>181</v>
      </c>
      <c r="C155" s="1">
        <v>100</v>
      </c>
      <c r="D155" s="17">
        <v>1</v>
      </c>
      <c r="E155" s="1">
        <v>100</v>
      </c>
      <c r="F155" s="1">
        <v>0</v>
      </c>
      <c r="G155" s="1">
        <v>0</v>
      </c>
      <c r="H155" s="31"/>
      <c r="I155" s="33"/>
    </row>
    <row r="156" spans="1:9" ht="36" x14ac:dyDescent="0.25">
      <c r="A156" s="11" t="s">
        <v>4</v>
      </c>
      <c r="B156" s="7" t="s">
        <v>182</v>
      </c>
      <c r="C156" s="1">
        <v>255</v>
      </c>
      <c r="D156" s="17">
        <v>1.9725490196078432</v>
      </c>
      <c r="E156" s="1">
        <v>503</v>
      </c>
      <c r="F156" s="1">
        <v>0</v>
      </c>
      <c r="G156" s="1">
        <v>0</v>
      </c>
      <c r="H156" s="31"/>
      <c r="I156" s="33"/>
    </row>
    <row r="157" spans="1:9" ht="27" x14ac:dyDescent="0.25">
      <c r="A157" s="11" t="s">
        <v>4</v>
      </c>
      <c r="B157" s="7" t="s">
        <v>183</v>
      </c>
      <c r="C157" s="1">
        <v>1500</v>
      </c>
      <c r="D157" s="17">
        <v>2.2193333333333332</v>
      </c>
      <c r="E157" s="1">
        <v>500</v>
      </c>
      <c r="F157" s="1">
        <v>2829</v>
      </c>
      <c r="G157" s="1">
        <v>0</v>
      </c>
      <c r="H157" s="31"/>
      <c r="I157" s="33"/>
    </row>
    <row r="158" spans="1:9" ht="36" x14ac:dyDescent="0.25">
      <c r="A158" s="11" t="s">
        <v>4</v>
      </c>
      <c r="B158" s="7" t="s">
        <v>184</v>
      </c>
      <c r="C158" s="1">
        <v>800</v>
      </c>
      <c r="D158" s="17">
        <v>4.665</v>
      </c>
      <c r="E158" s="1">
        <v>800</v>
      </c>
      <c r="F158" s="1">
        <v>2932</v>
      </c>
      <c r="G158" s="1">
        <v>0</v>
      </c>
      <c r="H158" s="31"/>
      <c r="I158" s="33"/>
    </row>
    <row r="159" spans="1:9" ht="45" x14ac:dyDescent="0.25">
      <c r="A159" s="11" t="s">
        <v>4</v>
      </c>
      <c r="B159" s="7" t="s">
        <v>185</v>
      </c>
      <c r="C159" s="1">
        <v>48</v>
      </c>
      <c r="D159" s="17">
        <v>0.5</v>
      </c>
      <c r="E159" s="1">
        <v>12</v>
      </c>
      <c r="F159" s="1">
        <v>12</v>
      </c>
      <c r="G159" s="1">
        <v>0</v>
      </c>
      <c r="H159" s="31"/>
      <c r="I159" s="33"/>
    </row>
    <row r="160" spans="1:9" ht="27" x14ac:dyDescent="0.25">
      <c r="A160" s="11" t="s">
        <v>499</v>
      </c>
      <c r="B160" s="7" t="s">
        <v>186</v>
      </c>
      <c r="C160" s="1">
        <v>2.92</v>
      </c>
      <c r="D160" s="17">
        <v>1</v>
      </c>
      <c r="E160" s="1">
        <v>0.73</v>
      </c>
      <c r="F160" s="1">
        <v>0.73</v>
      </c>
      <c r="G160" s="1">
        <v>1.46</v>
      </c>
      <c r="H160" s="31"/>
      <c r="I160" s="33"/>
    </row>
    <row r="161" spans="1:9" ht="18" x14ac:dyDescent="0.25">
      <c r="A161" s="11" t="s">
        <v>499</v>
      </c>
      <c r="B161" s="7" t="s">
        <v>187</v>
      </c>
      <c r="C161" s="1">
        <v>0.2</v>
      </c>
      <c r="D161" s="17">
        <v>0.71000000000000008</v>
      </c>
      <c r="E161" s="1">
        <v>0.05</v>
      </c>
      <c r="F161" s="1">
        <v>0.05</v>
      </c>
      <c r="G161" s="1">
        <v>4.2000000000000003E-2</v>
      </c>
      <c r="H161" s="31"/>
      <c r="I161" s="33"/>
    </row>
    <row r="162" spans="1:9" ht="18" x14ac:dyDescent="0.25">
      <c r="A162" s="11" t="s">
        <v>499</v>
      </c>
      <c r="B162" s="7" t="s">
        <v>188</v>
      </c>
      <c r="C162" s="1">
        <v>0.3</v>
      </c>
      <c r="D162" s="17">
        <v>0.7</v>
      </c>
      <c r="E162" s="1">
        <v>0.03</v>
      </c>
      <c r="F162" s="1">
        <v>0.09</v>
      </c>
      <c r="G162" s="1">
        <v>0.09</v>
      </c>
      <c r="H162" s="31"/>
      <c r="I162" s="33"/>
    </row>
    <row r="163" spans="1:9" ht="36" x14ac:dyDescent="0.25">
      <c r="A163" s="11" t="s">
        <v>499</v>
      </c>
      <c r="B163" s="7" t="s">
        <v>189</v>
      </c>
      <c r="C163" s="1">
        <v>5</v>
      </c>
      <c r="D163" s="17">
        <v>0.55999999999999994</v>
      </c>
      <c r="E163" s="1">
        <v>1.25</v>
      </c>
      <c r="F163" s="1">
        <v>0.5</v>
      </c>
      <c r="G163" s="1">
        <v>1.05</v>
      </c>
      <c r="H163" s="31"/>
      <c r="I163" s="33"/>
    </row>
    <row r="164" spans="1:9" ht="36" x14ac:dyDescent="0.25">
      <c r="A164" s="11" t="s">
        <v>499</v>
      </c>
      <c r="B164" s="7" t="s">
        <v>190</v>
      </c>
      <c r="C164" s="1">
        <v>64.400000000000006</v>
      </c>
      <c r="D164" s="17">
        <v>3.1180124223602483</v>
      </c>
      <c r="E164" s="1">
        <v>65.8</v>
      </c>
      <c r="F164" s="1">
        <v>71</v>
      </c>
      <c r="G164" s="1">
        <v>64</v>
      </c>
      <c r="H164" s="31"/>
      <c r="I164" s="33"/>
    </row>
    <row r="165" spans="1:9" ht="36" x14ac:dyDescent="0.25">
      <c r="A165" s="11" t="s">
        <v>499</v>
      </c>
      <c r="B165" s="7" t="s">
        <v>191</v>
      </c>
      <c r="C165" s="1">
        <v>500</v>
      </c>
      <c r="D165" s="17">
        <v>1</v>
      </c>
      <c r="E165" s="1">
        <v>500</v>
      </c>
      <c r="F165" s="1">
        <v>0</v>
      </c>
      <c r="G165" s="1">
        <v>0</v>
      </c>
      <c r="H165" s="31"/>
      <c r="I165" s="33"/>
    </row>
    <row r="166" spans="1:9" ht="27" x14ac:dyDescent="0.25">
      <c r="A166" s="11" t="s">
        <v>499</v>
      </c>
      <c r="B166" s="7" t="s">
        <v>192</v>
      </c>
      <c r="C166" s="1">
        <v>100</v>
      </c>
      <c r="D166" s="17">
        <v>0.1</v>
      </c>
      <c r="E166" s="1">
        <v>0</v>
      </c>
      <c r="F166" s="1">
        <v>10</v>
      </c>
      <c r="G166" s="1">
        <v>0</v>
      </c>
      <c r="H166" s="31"/>
      <c r="I166" s="33"/>
    </row>
    <row r="167" spans="1:9" ht="36" x14ac:dyDescent="0.25">
      <c r="A167" s="11" t="s">
        <v>499</v>
      </c>
      <c r="B167" s="7" t="s">
        <v>193</v>
      </c>
      <c r="C167" s="1">
        <v>100</v>
      </c>
      <c r="D167" s="17">
        <v>0.9</v>
      </c>
      <c r="E167" s="1">
        <v>5</v>
      </c>
      <c r="F167" s="1">
        <v>85</v>
      </c>
      <c r="G167" s="1">
        <v>0</v>
      </c>
      <c r="H167" s="31"/>
      <c r="I167" s="33"/>
    </row>
    <row r="168" spans="1:9" ht="18" x14ac:dyDescent="0.25">
      <c r="A168" s="11" t="s">
        <v>499</v>
      </c>
      <c r="B168" s="7" t="s">
        <v>194</v>
      </c>
      <c r="C168" s="1">
        <v>1500</v>
      </c>
      <c r="D168" s="17">
        <v>0.20866666666666667</v>
      </c>
      <c r="E168" s="1">
        <v>60</v>
      </c>
      <c r="F168" s="1">
        <v>148</v>
      </c>
      <c r="G168" s="1">
        <v>105</v>
      </c>
      <c r="H168" s="31"/>
      <c r="I168" s="33"/>
    </row>
    <row r="169" spans="1:9" ht="18" x14ac:dyDescent="0.25">
      <c r="A169" s="11" t="s">
        <v>499</v>
      </c>
      <c r="B169" s="7" t="s">
        <v>195</v>
      </c>
      <c r="C169" s="1">
        <v>3275</v>
      </c>
      <c r="D169" s="17">
        <v>2.7480916030534353</v>
      </c>
      <c r="E169" s="1">
        <v>3275</v>
      </c>
      <c r="F169" s="1">
        <v>3275</v>
      </c>
      <c r="G169" s="1">
        <v>2450</v>
      </c>
      <c r="H169" s="31"/>
      <c r="I169" s="33"/>
    </row>
    <row r="170" spans="1:9" ht="33.75" x14ac:dyDescent="0.25">
      <c r="A170" s="9" t="s">
        <v>500</v>
      </c>
      <c r="B170" s="7" t="s">
        <v>196</v>
      </c>
      <c r="C170" s="1">
        <v>100</v>
      </c>
      <c r="D170" s="17">
        <v>1</v>
      </c>
      <c r="E170" s="1">
        <v>10</v>
      </c>
      <c r="F170" s="1">
        <v>40</v>
      </c>
      <c r="G170" s="1">
        <v>50</v>
      </c>
      <c r="H170" s="31"/>
      <c r="I170" s="33"/>
    </row>
    <row r="171" spans="1:9" ht="33.75" x14ac:dyDescent="0.25">
      <c r="A171" s="9" t="s">
        <v>500</v>
      </c>
      <c r="B171" s="7" t="s">
        <v>197</v>
      </c>
      <c r="C171" s="1">
        <v>4</v>
      </c>
      <c r="D171" s="17">
        <v>0.75</v>
      </c>
      <c r="E171" s="1">
        <v>1</v>
      </c>
      <c r="F171" s="1">
        <v>1</v>
      </c>
      <c r="G171" s="1">
        <v>1</v>
      </c>
      <c r="H171" s="31"/>
      <c r="I171" s="33"/>
    </row>
    <row r="172" spans="1:9" ht="33.75" x14ac:dyDescent="0.25">
      <c r="A172" s="9" t="s">
        <v>500</v>
      </c>
      <c r="B172" s="7" t="s">
        <v>198</v>
      </c>
      <c r="C172" s="1">
        <v>4</v>
      </c>
      <c r="D172" s="17">
        <v>0.75</v>
      </c>
      <c r="E172" s="1">
        <v>1</v>
      </c>
      <c r="F172" s="1">
        <v>1</v>
      </c>
      <c r="G172" s="1">
        <v>1</v>
      </c>
      <c r="H172" s="31"/>
      <c r="I172" s="33"/>
    </row>
    <row r="173" spans="1:9" ht="33.75" x14ac:dyDescent="0.25">
      <c r="A173" s="9" t="s">
        <v>500</v>
      </c>
      <c r="B173" s="7" t="s">
        <v>199</v>
      </c>
      <c r="C173" s="1">
        <v>4</v>
      </c>
      <c r="D173" s="17">
        <v>0.75</v>
      </c>
      <c r="E173" s="1">
        <v>1</v>
      </c>
      <c r="F173" s="1">
        <v>1</v>
      </c>
      <c r="G173" s="1">
        <v>1</v>
      </c>
      <c r="H173" s="31"/>
      <c r="I173" s="33"/>
    </row>
    <row r="174" spans="1:9" ht="22.5" x14ac:dyDescent="0.25">
      <c r="A174" s="9" t="s">
        <v>5</v>
      </c>
      <c r="B174" s="7" t="s">
        <v>200</v>
      </c>
      <c r="C174" s="1">
        <v>1</v>
      </c>
      <c r="D174" s="17">
        <v>1</v>
      </c>
      <c r="E174" s="1">
        <v>0</v>
      </c>
      <c r="F174" s="1">
        <v>1</v>
      </c>
      <c r="G174" s="1">
        <v>0</v>
      </c>
      <c r="H174" s="31"/>
      <c r="I174" s="33"/>
    </row>
    <row r="175" spans="1:9" ht="22.5" x14ac:dyDescent="0.25">
      <c r="A175" s="9" t="s">
        <v>5</v>
      </c>
      <c r="B175" s="7" t="s">
        <v>201</v>
      </c>
      <c r="C175" s="1">
        <v>100</v>
      </c>
      <c r="D175" s="17">
        <v>1</v>
      </c>
      <c r="E175" s="1">
        <v>0</v>
      </c>
      <c r="F175" s="1">
        <v>50</v>
      </c>
      <c r="G175" s="1">
        <v>50</v>
      </c>
      <c r="H175" s="31"/>
      <c r="I175" s="33"/>
    </row>
    <row r="176" spans="1:9" ht="22.5" x14ac:dyDescent="0.25">
      <c r="A176" s="9" t="s">
        <v>5</v>
      </c>
      <c r="B176" s="7" t="s">
        <v>202</v>
      </c>
      <c r="C176" s="1">
        <v>35</v>
      </c>
      <c r="D176" s="17">
        <v>0.31428571428571428</v>
      </c>
      <c r="E176" s="1">
        <v>0</v>
      </c>
      <c r="F176" s="1">
        <v>11</v>
      </c>
      <c r="G176" s="1">
        <v>0</v>
      </c>
      <c r="H176" s="31"/>
      <c r="I176" s="33"/>
    </row>
    <row r="177" spans="1:9" ht="27" x14ac:dyDescent="0.25">
      <c r="A177" s="11" t="s">
        <v>5</v>
      </c>
      <c r="B177" s="7" t="s">
        <v>203</v>
      </c>
      <c r="C177" s="1">
        <v>1</v>
      </c>
      <c r="D177" s="17">
        <v>0</v>
      </c>
      <c r="E177" s="1">
        <v>0</v>
      </c>
      <c r="F177" s="1">
        <v>0</v>
      </c>
      <c r="G177" s="1">
        <v>0</v>
      </c>
      <c r="H177" s="31"/>
      <c r="I177" s="33"/>
    </row>
    <row r="178" spans="1:9" ht="27" x14ac:dyDescent="0.25">
      <c r="A178" s="11" t="s">
        <v>5</v>
      </c>
      <c r="B178" s="7" t="s">
        <v>204</v>
      </c>
      <c r="C178" s="1">
        <v>100</v>
      </c>
      <c r="D178" s="17">
        <v>1</v>
      </c>
      <c r="E178" s="1">
        <v>0</v>
      </c>
      <c r="F178" s="1">
        <v>50</v>
      </c>
      <c r="G178" s="1">
        <v>50</v>
      </c>
      <c r="H178" s="31"/>
      <c r="I178" s="33"/>
    </row>
    <row r="179" spans="1:9" ht="45" x14ac:dyDescent="0.25">
      <c r="A179" s="11" t="s">
        <v>5</v>
      </c>
      <c r="B179" s="7" t="s">
        <v>205</v>
      </c>
      <c r="C179" s="1">
        <v>100</v>
      </c>
      <c r="D179" s="17">
        <v>1</v>
      </c>
      <c r="E179" s="1">
        <v>25</v>
      </c>
      <c r="F179" s="1">
        <v>75</v>
      </c>
      <c r="G179" s="1">
        <v>0</v>
      </c>
      <c r="H179" s="31"/>
      <c r="I179" s="33"/>
    </row>
    <row r="180" spans="1:9" ht="18" x14ac:dyDescent="0.25">
      <c r="A180" s="11" t="s">
        <v>5</v>
      </c>
      <c r="B180" s="7" t="s">
        <v>206</v>
      </c>
      <c r="C180" s="1">
        <v>214</v>
      </c>
      <c r="D180" s="17">
        <v>1</v>
      </c>
      <c r="E180" s="1">
        <v>53</v>
      </c>
      <c r="F180" s="1">
        <v>53</v>
      </c>
      <c r="G180" s="1">
        <v>108</v>
      </c>
      <c r="H180" s="31"/>
      <c r="I180" s="33"/>
    </row>
    <row r="181" spans="1:9" ht="18" x14ac:dyDescent="0.25">
      <c r="A181" s="11" t="s">
        <v>5</v>
      </c>
      <c r="B181" s="7" t="s">
        <v>207</v>
      </c>
      <c r="C181" s="1">
        <v>4</v>
      </c>
      <c r="D181" s="17">
        <v>1</v>
      </c>
      <c r="E181" s="1">
        <v>3</v>
      </c>
      <c r="F181" s="1">
        <v>0</v>
      </c>
      <c r="G181" s="1">
        <v>1</v>
      </c>
      <c r="H181" s="31"/>
      <c r="I181" s="33"/>
    </row>
    <row r="182" spans="1:9" ht="45" x14ac:dyDescent="0.25">
      <c r="A182" s="8" t="s">
        <v>501</v>
      </c>
      <c r="B182" s="7" t="s">
        <v>208</v>
      </c>
      <c r="C182" s="1">
        <v>100</v>
      </c>
      <c r="D182" s="17">
        <v>1</v>
      </c>
      <c r="E182" s="1">
        <v>25</v>
      </c>
      <c r="F182" s="1">
        <v>25</v>
      </c>
      <c r="G182" s="1">
        <v>50</v>
      </c>
      <c r="H182" s="31"/>
      <c r="I182" s="33"/>
    </row>
    <row r="183" spans="1:9" ht="18" x14ac:dyDescent="0.25">
      <c r="A183" s="11" t="s">
        <v>502</v>
      </c>
      <c r="B183" s="7" t="s">
        <v>209</v>
      </c>
      <c r="C183" s="1">
        <v>1</v>
      </c>
      <c r="D183" s="17">
        <v>1</v>
      </c>
      <c r="E183" s="1">
        <v>1</v>
      </c>
      <c r="F183" s="1">
        <v>0</v>
      </c>
      <c r="G183" s="1">
        <v>0</v>
      </c>
      <c r="H183" s="31"/>
      <c r="I183" s="33"/>
    </row>
    <row r="184" spans="1:9" ht="27" x14ac:dyDescent="0.25">
      <c r="A184" s="11" t="s">
        <v>502</v>
      </c>
      <c r="B184" s="7" t="s">
        <v>210</v>
      </c>
      <c r="C184" s="1">
        <v>100</v>
      </c>
      <c r="D184" s="17">
        <v>1</v>
      </c>
      <c r="E184" s="1">
        <v>25</v>
      </c>
      <c r="F184" s="1">
        <v>25</v>
      </c>
      <c r="G184" s="1">
        <v>50</v>
      </c>
      <c r="H184" s="31"/>
      <c r="I184" s="33"/>
    </row>
    <row r="185" spans="1:9" ht="36" x14ac:dyDescent="0.25">
      <c r="A185" s="11" t="s">
        <v>502</v>
      </c>
      <c r="B185" s="7" t="s">
        <v>211</v>
      </c>
      <c r="C185" s="1">
        <v>100</v>
      </c>
      <c r="D185" s="17">
        <v>1</v>
      </c>
      <c r="E185" s="1">
        <v>0</v>
      </c>
      <c r="F185" s="1">
        <v>100</v>
      </c>
      <c r="G185" s="1">
        <v>0</v>
      </c>
      <c r="H185" s="31"/>
      <c r="I185" s="33"/>
    </row>
    <row r="186" spans="1:9" ht="18" x14ac:dyDescent="0.25">
      <c r="A186" s="11" t="s">
        <v>502</v>
      </c>
      <c r="B186" s="7" t="s">
        <v>212</v>
      </c>
      <c r="C186" s="1">
        <v>1</v>
      </c>
      <c r="D186" s="17">
        <v>1</v>
      </c>
      <c r="E186" s="1" t="s">
        <v>469</v>
      </c>
      <c r="F186" s="1">
        <v>0.75</v>
      </c>
      <c r="G186" s="1">
        <v>0.25</v>
      </c>
      <c r="H186" s="31"/>
      <c r="I186" s="33"/>
    </row>
    <row r="187" spans="1:9" ht="18" x14ac:dyDescent="0.25">
      <c r="A187" s="11" t="s">
        <v>502</v>
      </c>
      <c r="B187" s="7" t="s">
        <v>213</v>
      </c>
      <c r="C187" s="1">
        <v>1050</v>
      </c>
      <c r="D187" s="17">
        <v>11.312380952380952</v>
      </c>
      <c r="E187" s="1">
        <v>1050</v>
      </c>
      <c r="F187" s="1">
        <v>9778</v>
      </c>
      <c r="G187" s="1">
        <v>1050</v>
      </c>
      <c r="H187" s="31"/>
      <c r="I187" s="33"/>
    </row>
    <row r="188" spans="1:9" ht="45" x14ac:dyDescent="0.25">
      <c r="A188" s="11" t="s">
        <v>502</v>
      </c>
      <c r="B188" s="7" t="s">
        <v>214</v>
      </c>
      <c r="C188" s="1">
        <v>100</v>
      </c>
      <c r="D188" s="17">
        <v>1</v>
      </c>
      <c r="E188" s="1">
        <v>0</v>
      </c>
      <c r="F188" s="1">
        <v>33</v>
      </c>
      <c r="G188" s="1">
        <v>67</v>
      </c>
      <c r="H188" s="31"/>
      <c r="I188" s="33"/>
    </row>
    <row r="189" spans="1:9" ht="27" x14ac:dyDescent="0.25">
      <c r="A189" s="11" t="s">
        <v>502</v>
      </c>
      <c r="B189" s="7" t="s">
        <v>215</v>
      </c>
      <c r="C189" s="1">
        <v>4</v>
      </c>
      <c r="D189" s="17">
        <v>1</v>
      </c>
      <c r="E189" s="1">
        <v>0</v>
      </c>
      <c r="F189" s="1">
        <v>2</v>
      </c>
      <c r="G189" s="1">
        <v>2</v>
      </c>
      <c r="H189" s="31"/>
      <c r="I189" s="33"/>
    </row>
    <row r="190" spans="1:9" ht="18" x14ac:dyDescent="0.25">
      <c r="A190" s="11" t="s">
        <v>502</v>
      </c>
      <c r="B190" s="7" t="s">
        <v>216</v>
      </c>
      <c r="C190" s="1">
        <v>1</v>
      </c>
      <c r="D190" s="17">
        <v>1</v>
      </c>
      <c r="E190" s="1">
        <v>0</v>
      </c>
      <c r="F190" s="1">
        <v>1</v>
      </c>
      <c r="G190" s="1">
        <v>0</v>
      </c>
      <c r="H190" s="31"/>
      <c r="I190" s="33"/>
    </row>
    <row r="191" spans="1:9" ht="27" x14ac:dyDescent="0.25">
      <c r="A191" s="11" t="s">
        <v>502</v>
      </c>
      <c r="B191" s="7" t="s">
        <v>217</v>
      </c>
      <c r="C191" s="1">
        <v>100</v>
      </c>
      <c r="D191" s="17">
        <v>1</v>
      </c>
      <c r="E191" s="1">
        <v>0</v>
      </c>
      <c r="F191" s="1">
        <v>100</v>
      </c>
      <c r="G191" s="1">
        <v>0</v>
      </c>
      <c r="H191" s="31"/>
      <c r="I191" s="33"/>
    </row>
    <row r="192" spans="1:9" ht="18" x14ac:dyDescent="0.25">
      <c r="A192" s="11" t="s">
        <v>502</v>
      </c>
      <c r="B192" s="7" t="s">
        <v>218</v>
      </c>
      <c r="C192" s="1">
        <v>100</v>
      </c>
      <c r="D192" s="17">
        <v>1</v>
      </c>
      <c r="E192" s="1">
        <v>0</v>
      </c>
      <c r="F192" s="1">
        <v>100</v>
      </c>
      <c r="G192" s="1">
        <v>0</v>
      </c>
      <c r="H192" s="31"/>
      <c r="I192" s="33"/>
    </row>
    <row r="193" spans="1:9" ht="45" x14ac:dyDescent="0.25">
      <c r="A193" s="11" t="s">
        <v>6</v>
      </c>
      <c r="B193" s="7" t="s">
        <v>219</v>
      </c>
      <c r="C193" s="1">
        <v>100</v>
      </c>
      <c r="D193" s="17">
        <v>1</v>
      </c>
      <c r="E193" s="1">
        <v>25</v>
      </c>
      <c r="F193" s="1">
        <v>25</v>
      </c>
      <c r="G193" s="1">
        <v>50</v>
      </c>
      <c r="H193" s="31"/>
      <c r="I193" s="33"/>
    </row>
    <row r="194" spans="1:9" ht="54" x14ac:dyDescent="0.25">
      <c r="A194" s="11" t="s">
        <v>6</v>
      </c>
      <c r="B194" s="7" t="s">
        <v>220</v>
      </c>
      <c r="C194" s="1">
        <v>100</v>
      </c>
      <c r="D194" s="17">
        <v>1</v>
      </c>
      <c r="E194" s="1">
        <v>25</v>
      </c>
      <c r="F194" s="1">
        <v>25</v>
      </c>
      <c r="G194" s="1">
        <v>50</v>
      </c>
      <c r="H194" s="31"/>
      <c r="I194" s="33"/>
    </row>
    <row r="195" spans="1:9" ht="27" customHeight="1" x14ac:dyDescent="0.25">
      <c r="A195" s="18" t="s">
        <v>6</v>
      </c>
      <c r="B195" s="7" t="s">
        <v>221</v>
      </c>
      <c r="C195" s="1">
        <v>100</v>
      </c>
      <c r="D195" s="17">
        <v>0.75</v>
      </c>
      <c r="E195" s="1">
        <v>25</v>
      </c>
      <c r="F195" s="1">
        <v>25</v>
      </c>
      <c r="G195" s="1">
        <v>25</v>
      </c>
      <c r="H195" s="31"/>
      <c r="I195" s="33"/>
    </row>
    <row r="196" spans="1:9" ht="33.75" x14ac:dyDescent="0.25">
      <c r="A196" s="18" t="s">
        <v>6</v>
      </c>
      <c r="B196" s="7" t="s">
        <v>222</v>
      </c>
      <c r="C196" s="1">
        <v>100</v>
      </c>
      <c r="D196" s="17">
        <v>0.75</v>
      </c>
      <c r="E196" s="1">
        <v>25</v>
      </c>
      <c r="F196" s="1">
        <v>25</v>
      </c>
      <c r="G196" s="1">
        <v>25</v>
      </c>
      <c r="H196" s="31"/>
      <c r="I196" s="33"/>
    </row>
    <row r="197" spans="1:9" ht="33.75" x14ac:dyDescent="0.25">
      <c r="A197" s="18" t="s">
        <v>6</v>
      </c>
      <c r="B197" s="7" t="s">
        <v>223</v>
      </c>
      <c r="C197" s="1">
        <v>5</v>
      </c>
      <c r="D197" s="17">
        <v>5.4</v>
      </c>
      <c r="E197" s="1">
        <v>25</v>
      </c>
      <c r="F197" s="1">
        <v>1</v>
      </c>
      <c r="G197" s="1">
        <v>1</v>
      </c>
      <c r="H197" s="31"/>
      <c r="I197" s="33"/>
    </row>
    <row r="198" spans="1:9" ht="36" x14ac:dyDescent="0.25">
      <c r="A198" s="18" t="s">
        <v>6</v>
      </c>
      <c r="B198" s="7" t="s">
        <v>224</v>
      </c>
      <c r="C198" s="1">
        <v>4</v>
      </c>
      <c r="D198" s="17">
        <v>0.75</v>
      </c>
      <c r="E198" s="1">
        <v>0</v>
      </c>
      <c r="F198" s="1">
        <v>2</v>
      </c>
      <c r="G198" s="1">
        <v>1</v>
      </c>
      <c r="H198" s="31"/>
      <c r="I198" s="33"/>
    </row>
    <row r="199" spans="1:9" ht="33.75" x14ac:dyDescent="0.25">
      <c r="A199" s="18" t="s">
        <v>6</v>
      </c>
      <c r="B199" s="7" t="s">
        <v>225</v>
      </c>
      <c r="C199" s="1">
        <v>1</v>
      </c>
      <c r="D199" s="17">
        <v>0.5</v>
      </c>
      <c r="E199" s="1">
        <v>0</v>
      </c>
      <c r="F199" s="1">
        <v>0</v>
      </c>
      <c r="G199" s="1">
        <v>0.5</v>
      </c>
      <c r="H199" s="31"/>
      <c r="I199" s="33"/>
    </row>
    <row r="200" spans="1:9" ht="33.75" x14ac:dyDescent="0.25">
      <c r="A200" s="18" t="s">
        <v>6</v>
      </c>
      <c r="B200" s="7" t="s">
        <v>226</v>
      </c>
      <c r="C200" s="1">
        <v>100</v>
      </c>
      <c r="D200" s="17">
        <v>1</v>
      </c>
      <c r="E200" s="1">
        <v>0</v>
      </c>
      <c r="F200" s="1">
        <v>50</v>
      </c>
      <c r="G200" s="1">
        <v>50</v>
      </c>
      <c r="H200" s="31"/>
      <c r="I200" s="33"/>
    </row>
    <row r="201" spans="1:9" ht="36" x14ac:dyDescent="0.25">
      <c r="A201" s="18" t="s">
        <v>6</v>
      </c>
      <c r="B201" s="7" t="s">
        <v>227</v>
      </c>
      <c r="C201" s="1">
        <v>100</v>
      </c>
      <c r="D201" s="17">
        <v>1</v>
      </c>
      <c r="E201" s="1">
        <v>25</v>
      </c>
      <c r="F201" s="1">
        <v>25</v>
      </c>
      <c r="G201" s="1">
        <v>50</v>
      </c>
      <c r="H201" s="31"/>
      <c r="I201" s="33"/>
    </row>
    <row r="202" spans="1:9" ht="33.75" x14ac:dyDescent="0.25">
      <c r="A202" s="18" t="s">
        <v>6</v>
      </c>
      <c r="B202" s="7" t="s">
        <v>228</v>
      </c>
      <c r="C202" s="1">
        <v>180</v>
      </c>
      <c r="D202" s="17">
        <v>0.75</v>
      </c>
      <c r="E202" s="1">
        <v>0</v>
      </c>
      <c r="F202" s="1">
        <v>0</v>
      </c>
      <c r="G202" s="1">
        <v>135</v>
      </c>
      <c r="H202" s="31"/>
      <c r="I202" s="33"/>
    </row>
    <row r="203" spans="1:9" ht="33.75" x14ac:dyDescent="0.25">
      <c r="A203" s="18" t="s">
        <v>6</v>
      </c>
      <c r="B203" s="7" t="s">
        <v>229</v>
      </c>
      <c r="C203" s="1">
        <v>180</v>
      </c>
      <c r="D203" s="17">
        <v>0</v>
      </c>
      <c r="E203" s="1">
        <v>0</v>
      </c>
      <c r="F203" s="1">
        <v>0</v>
      </c>
      <c r="G203" s="1">
        <v>0</v>
      </c>
      <c r="H203" s="31"/>
      <c r="I203" s="33"/>
    </row>
    <row r="204" spans="1:9" ht="27" x14ac:dyDescent="0.25">
      <c r="A204" s="18" t="s">
        <v>503</v>
      </c>
      <c r="B204" s="7" t="s">
        <v>230</v>
      </c>
      <c r="C204" s="1">
        <v>1</v>
      </c>
      <c r="D204" s="17">
        <v>0.6</v>
      </c>
      <c r="E204" s="1">
        <v>0</v>
      </c>
      <c r="F204" s="1">
        <v>0.5</v>
      </c>
      <c r="G204" s="1">
        <v>0.1</v>
      </c>
      <c r="H204" s="31"/>
      <c r="I204" s="33"/>
    </row>
    <row r="205" spans="1:9" ht="36" x14ac:dyDescent="0.25">
      <c r="A205" s="18" t="s">
        <v>503</v>
      </c>
      <c r="B205" s="7" t="s">
        <v>231</v>
      </c>
      <c r="C205" s="1">
        <v>100</v>
      </c>
      <c r="D205" s="17">
        <v>0.57499999999999996</v>
      </c>
      <c r="E205" s="1">
        <v>25</v>
      </c>
      <c r="F205" s="1">
        <v>22.5</v>
      </c>
      <c r="G205" s="1">
        <v>10</v>
      </c>
      <c r="H205" s="31"/>
      <c r="I205" s="33"/>
    </row>
    <row r="206" spans="1:9" ht="36" x14ac:dyDescent="0.25">
      <c r="A206" s="18" t="s">
        <v>503</v>
      </c>
      <c r="B206" s="7" t="s">
        <v>232</v>
      </c>
      <c r="C206" s="1">
        <v>100</v>
      </c>
      <c r="D206" s="17">
        <v>0.76</v>
      </c>
      <c r="E206" s="1">
        <v>0</v>
      </c>
      <c r="F206" s="1">
        <v>40</v>
      </c>
      <c r="G206" s="1">
        <v>36</v>
      </c>
      <c r="H206" s="31"/>
      <c r="I206" s="33"/>
    </row>
    <row r="207" spans="1:9" ht="27" x14ac:dyDescent="0.25">
      <c r="A207" s="18" t="s">
        <v>503</v>
      </c>
      <c r="B207" s="7" t="s">
        <v>233</v>
      </c>
      <c r="C207" s="1">
        <v>100</v>
      </c>
      <c r="D207" s="17">
        <v>0.8</v>
      </c>
      <c r="E207" s="1">
        <v>20</v>
      </c>
      <c r="F207" s="1">
        <v>30</v>
      </c>
      <c r="G207" s="1">
        <v>30</v>
      </c>
      <c r="H207" s="31"/>
      <c r="I207" s="33"/>
    </row>
    <row r="208" spans="1:9" ht="45" x14ac:dyDescent="0.25">
      <c r="A208" s="18" t="s">
        <v>503</v>
      </c>
      <c r="B208" s="7" t="s">
        <v>234</v>
      </c>
      <c r="C208" s="1">
        <v>17</v>
      </c>
      <c r="D208" s="17">
        <v>1</v>
      </c>
      <c r="E208" s="1">
        <v>4</v>
      </c>
      <c r="F208" s="1">
        <v>4</v>
      </c>
      <c r="G208" s="1">
        <v>9</v>
      </c>
      <c r="H208" s="31"/>
      <c r="I208" s="33"/>
    </row>
    <row r="209" spans="1:9" ht="45" x14ac:dyDescent="0.25">
      <c r="A209" s="18" t="s">
        <v>503</v>
      </c>
      <c r="B209" s="7" t="s">
        <v>235</v>
      </c>
      <c r="C209" s="1">
        <v>1</v>
      </c>
      <c r="D209" s="17">
        <v>0.75</v>
      </c>
      <c r="E209" s="1">
        <v>0.25</v>
      </c>
      <c r="F209" s="1">
        <v>0.25</v>
      </c>
      <c r="G209" s="1">
        <v>0.25</v>
      </c>
      <c r="H209" s="31"/>
      <c r="I209" s="33"/>
    </row>
    <row r="210" spans="1:9" ht="27" x14ac:dyDescent="0.25">
      <c r="A210" s="18" t="s">
        <v>503</v>
      </c>
      <c r="B210" s="7" t="s">
        <v>236</v>
      </c>
      <c r="C210" s="1">
        <v>12</v>
      </c>
      <c r="D210" s="17">
        <v>1.5</v>
      </c>
      <c r="E210" s="1">
        <v>11</v>
      </c>
      <c r="F210" s="1">
        <v>1</v>
      </c>
      <c r="G210" s="1">
        <v>6</v>
      </c>
      <c r="H210" s="31"/>
      <c r="I210" s="33"/>
    </row>
    <row r="211" spans="1:9" ht="36" x14ac:dyDescent="0.25">
      <c r="A211" s="18" t="s">
        <v>503</v>
      </c>
      <c r="B211" s="7" t="s">
        <v>237</v>
      </c>
      <c r="C211" s="1">
        <v>6</v>
      </c>
      <c r="D211" s="17">
        <v>1.1666666666666667</v>
      </c>
      <c r="E211" s="1">
        <v>4</v>
      </c>
      <c r="F211" s="1">
        <v>2</v>
      </c>
      <c r="G211" s="1">
        <v>1</v>
      </c>
      <c r="H211" s="31"/>
      <c r="I211" s="33"/>
    </row>
    <row r="212" spans="1:9" ht="63" x14ac:dyDescent="0.25">
      <c r="A212" s="8" t="s">
        <v>504</v>
      </c>
      <c r="B212" s="7" t="s">
        <v>238</v>
      </c>
      <c r="C212" s="1">
        <v>17</v>
      </c>
      <c r="D212" s="17">
        <v>2.7058823529411766</v>
      </c>
      <c r="E212" s="1">
        <v>16</v>
      </c>
      <c r="F212" s="1">
        <v>20</v>
      </c>
      <c r="G212" s="1">
        <v>10</v>
      </c>
      <c r="H212" s="31"/>
      <c r="I212" s="33"/>
    </row>
    <row r="213" spans="1:9" ht="63" x14ac:dyDescent="0.25">
      <c r="A213" s="8" t="s">
        <v>504</v>
      </c>
      <c r="B213" s="7" t="s">
        <v>239</v>
      </c>
      <c r="C213" s="1">
        <v>3</v>
      </c>
      <c r="D213" s="17">
        <v>1.6666666666666667</v>
      </c>
      <c r="E213" s="1">
        <v>1</v>
      </c>
      <c r="F213" s="1">
        <v>3</v>
      </c>
      <c r="G213" s="1">
        <v>1</v>
      </c>
      <c r="H213" s="31"/>
      <c r="I213" s="33"/>
    </row>
    <row r="214" spans="1:9" ht="63" x14ac:dyDescent="0.25">
      <c r="A214" s="8" t="s">
        <v>504</v>
      </c>
      <c r="B214" s="7" t="s">
        <v>240</v>
      </c>
      <c r="C214" s="1">
        <v>200</v>
      </c>
      <c r="D214" s="17">
        <v>1.03</v>
      </c>
      <c r="E214" s="1">
        <v>0</v>
      </c>
      <c r="F214" s="1">
        <v>54</v>
      </c>
      <c r="G214" s="1">
        <v>152</v>
      </c>
      <c r="H214" s="31"/>
      <c r="I214" s="33"/>
    </row>
    <row r="215" spans="1:9" ht="63" x14ac:dyDescent="0.25">
      <c r="A215" s="8" t="s">
        <v>504</v>
      </c>
      <c r="B215" s="7" t="s">
        <v>241</v>
      </c>
      <c r="C215" s="1">
        <v>3000</v>
      </c>
      <c r="D215" s="17">
        <v>1</v>
      </c>
      <c r="E215" s="1">
        <v>300</v>
      </c>
      <c r="F215" s="1">
        <v>1200</v>
      </c>
      <c r="G215" s="1">
        <v>1500</v>
      </c>
      <c r="H215" s="31"/>
      <c r="I215" s="33"/>
    </row>
    <row r="216" spans="1:9" ht="63" x14ac:dyDescent="0.25">
      <c r="A216" s="8" t="s">
        <v>504</v>
      </c>
      <c r="B216" s="7" t="s">
        <v>242</v>
      </c>
      <c r="C216" s="1">
        <v>52000</v>
      </c>
      <c r="D216" s="17">
        <v>1</v>
      </c>
      <c r="E216" s="1">
        <v>36794</v>
      </c>
      <c r="F216" s="1">
        <v>5068</v>
      </c>
      <c r="G216" s="1">
        <v>10138</v>
      </c>
      <c r="H216" s="31"/>
      <c r="I216" s="33"/>
    </row>
    <row r="217" spans="1:9" ht="63" x14ac:dyDescent="0.25">
      <c r="A217" s="8" t="s">
        <v>504</v>
      </c>
      <c r="B217" s="7" t="s">
        <v>243</v>
      </c>
      <c r="C217" s="1">
        <v>4000</v>
      </c>
      <c r="D217" s="17">
        <v>15.5</v>
      </c>
      <c r="E217" s="1">
        <v>60000</v>
      </c>
      <c r="F217" s="1">
        <v>1000</v>
      </c>
      <c r="G217" s="1">
        <v>1000</v>
      </c>
      <c r="H217" s="31"/>
      <c r="I217" s="33"/>
    </row>
    <row r="218" spans="1:9" ht="63" x14ac:dyDescent="0.25">
      <c r="A218" s="8" t="s">
        <v>504</v>
      </c>
      <c r="B218" s="7" t="s">
        <v>244</v>
      </c>
      <c r="C218" s="1">
        <v>2000</v>
      </c>
      <c r="D218" s="17">
        <v>3.8374999999999999</v>
      </c>
      <c r="E218" s="1">
        <v>1000</v>
      </c>
      <c r="F218" s="1">
        <v>6500</v>
      </c>
      <c r="G218" s="1">
        <v>175</v>
      </c>
      <c r="H218" s="31"/>
      <c r="I218" s="33"/>
    </row>
    <row r="219" spans="1:9" ht="63" x14ac:dyDescent="0.25">
      <c r="A219" s="8" t="s">
        <v>504</v>
      </c>
      <c r="B219" s="7" t="s">
        <v>245</v>
      </c>
      <c r="C219" s="1">
        <v>50</v>
      </c>
      <c r="D219" s="17">
        <v>1.1599999999999999</v>
      </c>
      <c r="E219" s="1">
        <v>50</v>
      </c>
      <c r="F219" s="1">
        <v>0</v>
      </c>
      <c r="G219" s="1">
        <v>8</v>
      </c>
      <c r="H219" s="31"/>
      <c r="I219" s="33"/>
    </row>
    <row r="220" spans="1:9" ht="63" x14ac:dyDescent="0.25">
      <c r="A220" s="8" t="s">
        <v>504</v>
      </c>
      <c r="B220" s="7" t="s">
        <v>246</v>
      </c>
      <c r="C220" s="1">
        <v>5</v>
      </c>
      <c r="D220" s="17">
        <v>11.5</v>
      </c>
      <c r="E220" s="1">
        <v>50</v>
      </c>
      <c r="F220" s="1">
        <v>5</v>
      </c>
      <c r="G220" s="1">
        <v>2.5</v>
      </c>
      <c r="H220" s="31"/>
      <c r="I220" s="33"/>
    </row>
    <row r="221" spans="1:9" ht="63" x14ac:dyDescent="0.25">
      <c r="A221" s="8" t="s">
        <v>504</v>
      </c>
      <c r="B221" s="7" t="s">
        <v>247</v>
      </c>
      <c r="C221" s="1">
        <v>8</v>
      </c>
      <c r="D221" s="17">
        <v>1.875</v>
      </c>
      <c r="E221" s="1">
        <v>1</v>
      </c>
      <c r="F221" s="1">
        <v>12</v>
      </c>
      <c r="G221" s="1">
        <v>2</v>
      </c>
      <c r="H221" s="31"/>
      <c r="I221" s="33"/>
    </row>
    <row r="222" spans="1:9" ht="63" x14ac:dyDescent="0.25">
      <c r="A222" s="8" t="s">
        <v>504</v>
      </c>
      <c r="B222" s="7" t="s">
        <v>248</v>
      </c>
      <c r="C222" s="1">
        <v>1</v>
      </c>
      <c r="D222" s="17">
        <v>1</v>
      </c>
      <c r="E222" s="1">
        <v>0</v>
      </c>
      <c r="F222" s="1">
        <v>0.5</v>
      </c>
      <c r="G222" s="1">
        <v>0.5</v>
      </c>
      <c r="H222" s="31"/>
      <c r="I222" s="33"/>
    </row>
    <row r="223" spans="1:9" ht="63" x14ac:dyDescent="0.25">
      <c r="A223" s="8" t="s">
        <v>504</v>
      </c>
      <c r="B223" s="7" t="s">
        <v>249</v>
      </c>
      <c r="C223" s="1">
        <v>1</v>
      </c>
      <c r="D223" s="17">
        <v>0.75</v>
      </c>
      <c r="E223" s="1">
        <v>0</v>
      </c>
      <c r="F223" s="1">
        <v>0.25</v>
      </c>
      <c r="G223" s="1">
        <v>0.5</v>
      </c>
      <c r="H223" s="31"/>
      <c r="I223" s="33"/>
    </row>
    <row r="224" spans="1:9" ht="36" x14ac:dyDescent="0.25">
      <c r="A224" s="8" t="s">
        <v>505</v>
      </c>
      <c r="B224" s="7" t="s">
        <v>250</v>
      </c>
      <c r="C224" s="1">
        <v>3</v>
      </c>
      <c r="D224" s="17">
        <v>2.3333333333333335</v>
      </c>
      <c r="E224" s="1">
        <v>0</v>
      </c>
      <c r="F224" s="1">
        <v>6</v>
      </c>
      <c r="G224" s="1">
        <v>1</v>
      </c>
      <c r="H224" s="31"/>
      <c r="I224" s="33"/>
    </row>
    <row r="225" spans="1:9" ht="36" x14ac:dyDescent="0.25">
      <c r="A225" s="8" t="s">
        <v>505</v>
      </c>
      <c r="B225" s="7" t="s">
        <v>251</v>
      </c>
      <c r="C225" s="1">
        <v>8</v>
      </c>
      <c r="D225" s="17">
        <v>1</v>
      </c>
      <c r="E225" s="1">
        <v>2</v>
      </c>
      <c r="F225" s="1">
        <v>6</v>
      </c>
      <c r="G225" s="1"/>
      <c r="H225" s="31"/>
      <c r="I225" s="33"/>
    </row>
    <row r="226" spans="1:9" ht="36" x14ac:dyDescent="0.25">
      <c r="A226" s="8" t="s">
        <v>505</v>
      </c>
      <c r="B226" s="7" t="s">
        <v>252</v>
      </c>
      <c r="C226" s="1">
        <v>100</v>
      </c>
      <c r="D226" s="17">
        <v>1</v>
      </c>
      <c r="E226" s="1">
        <v>0</v>
      </c>
      <c r="F226" s="1">
        <v>100</v>
      </c>
      <c r="G226" s="1">
        <v>0</v>
      </c>
      <c r="H226" s="31"/>
      <c r="I226" s="33"/>
    </row>
    <row r="227" spans="1:9" ht="36" x14ac:dyDescent="0.25">
      <c r="A227" s="8" t="s">
        <v>505</v>
      </c>
      <c r="B227" s="7" t="s">
        <v>253</v>
      </c>
      <c r="C227" s="1">
        <v>100</v>
      </c>
      <c r="D227" s="17">
        <v>1</v>
      </c>
      <c r="E227" s="1">
        <v>0</v>
      </c>
      <c r="F227" s="1">
        <v>50</v>
      </c>
      <c r="G227" s="1">
        <v>50</v>
      </c>
      <c r="H227" s="31"/>
      <c r="I227" s="33"/>
    </row>
    <row r="228" spans="1:9" ht="36" x14ac:dyDescent="0.25">
      <c r="A228" s="8" t="s">
        <v>505</v>
      </c>
      <c r="B228" s="7" t="s">
        <v>254</v>
      </c>
      <c r="C228" s="1">
        <v>10000</v>
      </c>
      <c r="D228" s="17">
        <v>2.9</v>
      </c>
      <c r="E228" s="1">
        <v>1000</v>
      </c>
      <c r="F228" s="1">
        <v>25000</v>
      </c>
      <c r="G228" s="1">
        <v>3000</v>
      </c>
      <c r="H228" s="31"/>
      <c r="I228" s="33"/>
    </row>
    <row r="229" spans="1:9" ht="36" x14ac:dyDescent="0.25">
      <c r="A229" s="8" t="s">
        <v>505</v>
      </c>
      <c r="B229" s="7" t="s">
        <v>255</v>
      </c>
      <c r="C229" s="1">
        <v>20</v>
      </c>
      <c r="D229" s="17">
        <v>1.25</v>
      </c>
      <c r="E229" s="1">
        <v>0</v>
      </c>
      <c r="F229" s="1">
        <v>17</v>
      </c>
      <c r="G229" s="1">
        <v>8</v>
      </c>
      <c r="H229" s="31"/>
      <c r="I229" s="33"/>
    </row>
    <row r="230" spans="1:9" ht="18" x14ac:dyDescent="0.25">
      <c r="A230" s="8" t="s">
        <v>506</v>
      </c>
      <c r="B230" s="7" t="s">
        <v>256</v>
      </c>
      <c r="C230" s="1">
        <v>1</v>
      </c>
      <c r="D230" s="17">
        <v>1</v>
      </c>
      <c r="E230" s="1">
        <v>0</v>
      </c>
      <c r="F230" s="1">
        <v>1</v>
      </c>
      <c r="G230" s="1">
        <v>0</v>
      </c>
      <c r="H230" s="31"/>
      <c r="I230" s="33"/>
    </row>
    <row r="231" spans="1:9" ht="27" x14ac:dyDescent="0.25">
      <c r="A231" s="8" t="s">
        <v>506</v>
      </c>
      <c r="B231" s="7" t="s">
        <v>257</v>
      </c>
      <c r="C231" s="1">
        <v>100</v>
      </c>
      <c r="D231" s="17">
        <v>1</v>
      </c>
      <c r="E231" s="1">
        <v>40</v>
      </c>
      <c r="F231" s="1">
        <v>50</v>
      </c>
      <c r="G231" s="1">
        <v>10</v>
      </c>
      <c r="H231" s="31"/>
      <c r="I231" s="33"/>
    </row>
    <row r="232" spans="1:9" ht="18" x14ac:dyDescent="0.25">
      <c r="A232" s="8" t="s">
        <v>506</v>
      </c>
      <c r="B232" s="7" t="s">
        <v>258</v>
      </c>
      <c r="C232" s="1">
        <v>1</v>
      </c>
      <c r="D232" s="17">
        <v>2</v>
      </c>
      <c r="E232" s="1">
        <v>1</v>
      </c>
      <c r="F232" s="1">
        <v>0.7</v>
      </c>
      <c r="G232" s="1">
        <v>0.3</v>
      </c>
      <c r="H232" s="31"/>
      <c r="I232" s="33"/>
    </row>
    <row r="233" spans="1:9" ht="27" x14ac:dyDescent="0.25">
      <c r="A233" s="8" t="s">
        <v>507</v>
      </c>
      <c r="B233" s="7" t="s">
        <v>259</v>
      </c>
      <c r="C233" s="1">
        <v>1</v>
      </c>
      <c r="D233" s="17">
        <v>0.5</v>
      </c>
      <c r="E233" s="1">
        <v>0</v>
      </c>
      <c r="F233" s="1">
        <v>0</v>
      </c>
      <c r="G233" s="1">
        <v>0.5</v>
      </c>
      <c r="H233" s="31"/>
      <c r="I233" s="33"/>
    </row>
    <row r="234" spans="1:9" ht="27" x14ac:dyDescent="0.25">
      <c r="A234" s="8" t="s">
        <v>507</v>
      </c>
      <c r="B234" s="7" t="s">
        <v>260</v>
      </c>
      <c r="C234" s="1">
        <v>100</v>
      </c>
      <c r="D234" s="17">
        <v>0.15</v>
      </c>
      <c r="E234" s="1">
        <v>0</v>
      </c>
      <c r="F234" s="1">
        <v>0</v>
      </c>
      <c r="G234" s="1">
        <v>15</v>
      </c>
      <c r="H234" s="31"/>
      <c r="I234" s="33"/>
    </row>
    <row r="235" spans="1:9" ht="27" x14ac:dyDescent="0.25">
      <c r="A235" s="8" t="s">
        <v>507</v>
      </c>
      <c r="B235" s="7" t="s">
        <v>261</v>
      </c>
      <c r="C235" s="1">
        <v>30</v>
      </c>
      <c r="D235" s="17">
        <v>0</v>
      </c>
      <c r="E235" s="1">
        <v>0</v>
      </c>
      <c r="F235" s="1">
        <v>0</v>
      </c>
      <c r="G235" s="1">
        <v>0</v>
      </c>
      <c r="H235" s="31"/>
      <c r="I235" s="33"/>
    </row>
    <row r="236" spans="1:9" ht="27" x14ac:dyDescent="0.25">
      <c r="A236" s="8" t="s">
        <v>507</v>
      </c>
      <c r="B236" s="7" t="s">
        <v>262</v>
      </c>
      <c r="C236" s="1">
        <v>100</v>
      </c>
      <c r="D236" s="17">
        <v>0.75</v>
      </c>
      <c r="E236" s="1">
        <v>0</v>
      </c>
      <c r="F236" s="1">
        <v>20</v>
      </c>
      <c r="G236" s="1">
        <v>55</v>
      </c>
      <c r="H236" s="31"/>
      <c r="I236" s="33"/>
    </row>
    <row r="237" spans="1:9" ht="27" x14ac:dyDescent="0.25">
      <c r="A237" s="8" t="s">
        <v>507</v>
      </c>
      <c r="B237" s="7" t="s">
        <v>263</v>
      </c>
      <c r="C237" s="1">
        <v>600</v>
      </c>
      <c r="D237" s="17">
        <v>5.8566666666666665</v>
      </c>
      <c r="E237" s="1">
        <v>0</v>
      </c>
      <c r="F237" s="1">
        <v>3514</v>
      </c>
      <c r="G237" s="1">
        <v>0</v>
      </c>
      <c r="H237" s="31"/>
      <c r="I237" s="33"/>
    </row>
    <row r="238" spans="1:9" ht="27" x14ac:dyDescent="0.25">
      <c r="A238" s="8" t="s">
        <v>507</v>
      </c>
      <c r="B238" s="7" t="s">
        <v>264</v>
      </c>
      <c r="C238" s="1">
        <v>3</v>
      </c>
      <c r="D238" s="17">
        <v>0</v>
      </c>
      <c r="E238" s="1">
        <v>0</v>
      </c>
      <c r="F238" s="1">
        <v>0</v>
      </c>
      <c r="G238" s="1">
        <v>0</v>
      </c>
      <c r="H238" s="31"/>
      <c r="I238" s="33"/>
    </row>
    <row r="239" spans="1:9" ht="36" x14ac:dyDescent="0.25">
      <c r="A239" s="8" t="s">
        <v>507</v>
      </c>
      <c r="B239" s="7" t="s">
        <v>265</v>
      </c>
      <c r="C239" s="1">
        <v>211</v>
      </c>
      <c r="D239" s="17">
        <v>1.080568720379147</v>
      </c>
      <c r="E239" s="1">
        <v>17</v>
      </c>
      <c r="F239" s="1">
        <v>211</v>
      </c>
      <c r="G239" s="1">
        <v>0</v>
      </c>
      <c r="H239" s="31"/>
      <c r="I239" s="33"/>
    </row>
    <row r="240" spans="1:9" ht="27" x14ac:dyDescent="0.25">
      <c r="A240" s="8" t="s">
        <v>507</v>
      </c>
      <c r="B240" s="7" t="s">
        <v>266</v>
      </c>
      <c r="C240" s="1">
        <v>3</v>
      </c>
      <c r="D240" s="17">
        <v>1</v>
      </c>
      <c r="E240" s="1">
        <v>1</v>
      </c>
      <c r="F240" s="1">
        <v>1</v>
      </c>
      <c r="G240" s="6">
        <v>1</v>
      </c>
      <c r="H240" s="31"/>
      <c r="I240" s="33"/>
    </row>
    <row r="241" spans="1:9" ht="45" x14ac:dyDescent="0.25">
      <c r="A241" s="8" t="s">
        <v>507</v>
      </c>
      <c r="B241" s="7" t="s">
        <v>267</v>
      </c>
      <c r="C241" s="1">
        <v>3</v>
      </c>
      <c r="D241" s="17">
        <v>1</v>
      </c>
      <c r="E241" s="1">
        <v>0</v>
      </c>
      <c r="F241" s="1">
        <v>1</v>
      </c>
      <c r="G241" s="6">
        <v>2</v>
      </c>
      <c r="H241" s="31"/>
      <c r="I241" s="33"/>
    </row>
    <row r="242" spans="1:9" ht="18" x14ac:dyDescent="0.25">
      <c r="A242" s="8" t="s">
        <v>508</v>
      </c>
      <c r="B242" s="7" t="s">
        <v>268</v>
      </c>
      <c r="C242" s="1">
        <v>1</v>
      </c>
      <c r="D242" s="17">
        <v>0</v>
      </c>
      <c r="E242" s="1">
        <v>0</v>
      </c>
      <c r="F242" s="1">
        <v>0</v>
      </c>
      <c r="G242" s="1">
        <v>0</v>
      </c>
      <c r="H242" s="31"/>
      <c r="I242" s="33"/>
    </row>
    <row r="243" spans="1:9" ht="18" x14ac:dyDescent="0.25">
      <c r="A243" s="8" t="s">
        <v>508</v>
      </c>
      <c r="B243" s="7" t="s">
        <v>269</v>
      </c>
      <c r="C243" s="1">
        <v>4000</v>
      </c>
      <c r="D243" s="17">
        <v>1</v>
      </c>
      <c r="E243" s="1">
        <v>0</v>
      </c>
      <c r="F243" s="1">
        <v>4000</v>
      </c>
      <c r="G243" s="1">
        <v>0</v>
      </c>
      <c r="H243" s="31"/>
      <c r="I243" s="33"/>
    </row>
    <row r="244" spans="1:9" ht="27" x14ac:dyDescent="0.25">
      <c r="A244" s="8" t="s">
        <v>508</v>
      </c>
      <c r="B244" s="7" t="s">
        <v>270</v>
      </c>
      <c r="C244" s="1">
        <v>7</v>
      </c>
      <c r="D244" s="17">
        <v>0</v>
      </c>
      <c r="E244" s="1">
        <v>0</v>
      </c>
      <c r="F244" s="1">
        <v>0</v>
      </c>
      <c r="G244" s="1">
        <v>0</v>
      </c>
      <c r="H244" s="31"/>
      <c r="I244" s="33"/>
    </row>
    <row r="245" spans="1:9" ht="45" x14ac:dyDescent="0.25">
      <c r="A245" s="8" t="s">
        <v>508</v>
      </c>
      <c r="B245" s="7" t="s">
        <v>271</v>
      </c>
      <c r="C245" s="1">
        <v>4000</v>
      </c>
      <c r="D245" s="17">
        <v>0.15</v>
      </c>
      <c r="E245" s="1">
        <v>0</v>
      </c>
      <c r="F245" s="1">
        <v>600</v>
      </c>
      <c r="G245" s="1">
        <v>0</v>
      </c>
      <c r="H245" s="31"/>
      <c r="I245" s="33"/>
    </row>
    <row r="246" spans="1:9" ht="36" x14ac:dyDescent="0.25">
      <c r="A246" s="8" t="s">
        <v>508</v>
      </c>
      <c r="B246" s="7" t="s">
        <v>272</v>
      </c>
      <c r="C246" s="1">
        <v>4000</v>
      </c>
      <c r="D246" s="17">
        <v>0</v>
      </c>
      <c r="E246" s="1">
        <v>0</v>
      </c>
      <c r="F246" s="1">
        <v>0</v>
      </c>
      <c r="G246" s="1">
        <v>0</v>
      </c>
      <c r="H246" s="31"/>
      <c r="I246" s="33"/>
    </row>
    <row r="247" spans="1:9" ht="18" x14ac:dyDescent="0.25">
      <c r="A247" s="8" t="s">
        <v>508</v>
      </c>
      <c r="B247" s="7" t="s">
        <v>273</v>
      </c>
      <c r="C247" s="1">
        <v>4000</v>
      </c>
      <c r="D247" s="17">
        <v>0.37824999999999998</v>
      </c>
      <c r="E247" s="1">
        <v>0</v>
      </c>
      <c r="F247" s="1">
        <v>1513</v>
      </c>
      <c r="G247" s="1">
        <v>0</v>
      </c>
      <c r="H247" s="31"/>
      <c r="I247" s="33"/>
    </row>
    <row r="248" spans="1:9" ht="36" x14ac:dyDescent="0.25">
      <c r="A248" s="8" t="s">
        <v>508</v>
      </c>
      <c r="B248" s="7" t="s">
        <v>274</v>
      </c>
      <c r="C248" s="1">
        <v>4000</v>
      </c>
      <c r="D248" s="17">
        <v>0</v>
      </c>
      <c r="E248" s="1">
        <v>0</v>
      </c>
      <c r="F248" s="1">
        <v>0</v>
      </c>
      <c r="G248" s="1">
        <v>0</v>
      </c>
      <c r="H248" s="31"/>
      <c r="I248" s="33"/>
    </row>
    <row r="249" spans="1:9" ht="36" x14ac:dyDescent="0.25">
      <c r="A249" s="8" t="s">
        <v>508</v>
      </c>
      <c r="B249" s="7" t="s">
        <v>275</v>
      </c>
      <c r="C249" s="1">
        <v>7</v>
      </c>
      <c r="D249" s="17">
        <v>0.14285714285714285</v>
      </c>
      <c r="E249" s="1">
        <v>0</v>
      </c>
      <c r="F249" s="1">
        <v>1</v>
      </c>
      <c r="G249" s="1">
        <v>0</v>
      </c>
      <c r="H249" s="31"/>
      <c r="I249" s="33"/>
    </row>
    <row r="250" spans="1:9" ht="45" x14ac:dyDescent="0.25">
      <c r="A250" s="8" t="s">
        <v>509</v>
      </c>
      <c r="B250" s="7" t="s">
        <v>276</v>
      </c>
      <c r="C250" s="1">
        <v>1</v>
      </c>
      <c r="D250" s="17">
        <v>1</v>
      </c>
      <c r="E250" s="1">
        <v>0</v>
      </c>
      <c r="F250" s="1">
        <v>0</v>
      </c>
      <c r="G250" s="1">
        <v>1</v>
      </c>
      <c r="H250" s="31"/>
      <c r="I250" s="33"/>
    </row>
    <row r="251" spans="1:9" ht="18" x14ac:dyDescent="0.25">
      <c r="A251" s="8" t="s">
        <v>509</v>
      </c>
      <c r="B251" s="7" t="s">
        <v>277</v>
      </c>
      <c r="C251" s="1">
        <v>1</v>
      </c>
      <c r="D251" s="17">
        <v>1</v>
      </c>
      <c r="E251" s="1">
        <v>1</v>
      </c>
      <c r="F251" s="1">
        <v>0</v>
      </c>
      <c r="G251" s="1"/>
      <c r="H251" s="31"/>
      <c r="I251" s="33"/>
    </row>
    <row r="252" spans="1:9" ht="27" x14ac:dyDescent="0.25">
      <c r="A252" s="8" t="s">
        <v>509</v>
      </c>
      <c r="B252" s="7" t="s">
        <v>278</v>
      </c>
      <c r="C252" s="1">
        <v>1</v>
      </c>
      <c r="D252" s="17">
        <v>0</v>
      </c>
      <c r="E252" s="1">
        <v>0</v>
      </c>
      <c r="F252" s="1">
        <v>0</v>
      </c>
      <c r="G252" s="1">
        <v>0</v>
      </c>
      <c r="H252" s="31"/>
      <c r="I252" s="33"/>
    </row>
    <row r="253" spans="1:9" ht="18" x14ac:dyDescent="0.25">
      <c r="A253" s="8" t="s">
        <v>509</v>
      </c>
      <c r="B253" s="7" t="s">
        <v>279</v>
      </c>
      <c r="C253" s="1">
        <v>30</v>
      </c>
      <c r="D253" s="17">
        <v>0</v>
      </c>
      <c r="E253" s="1">
        <v>0</v>
      </c>
      <c r="F253" s="1">
        <v>0</v>
      </c>
      <c r="G253" s="1">
        <v>0</v>
      </c>
      <c r="H253" s="31"/>
      <c r="I253" s="33"/>
    </row>
    <row r="254" spans="1:9" ht="27" x14ac:dyDescent="0.25">
      <c r="A254" s="8" t="s">
        <v>509</v>
      </c>
      <c r="B254" s="7" t="s">
        <v>280</v>
      </c>
      <c r="C254" s="1">
        <v>2883</v>
      </c>
      <c r="D254" s="17">
        <v>0.64099895941727369</v>
      </c>
      <c r="E254" s="1">
        <v>720</v>
      </c>
      <c r="F254" s="1">
        <v>720</v>
      </c>
      <c r="G254" s="1">
        <v>408</v>
      </c>
      <c r="H254" s="31"/>
      <c r="I254" s="33"/>
    </row>
    <row r="255" spans="1:9" ht="27" x14ac:dyDescent="0.25">
      <c r="A255" s="8" t="s">
        <v>509</v>
      </c>
      <c r="B255" s="7" t="s">
        <v>281</v>
      </c>
      <c r="C255" s="1">
        <v>2000</v>
      </c>
      <c r="D255" s="17">
        <v>0.44400000000000001</v>
      </c>
      <c r="E255" s="1">
        <v>180</v>
      </c>
      <c r="F255" s="1">
        <v>488</v>
      </c>
      <c r="G255" s="1">
        <v>220</v>
      </c>
      <c r="H255" s="31"/>
      <c r="I255" s="33"/>
    </row>
    <row r="256" spans="1:9" ht="36" x14ac:dyDescent="0.25">
      <c r="A256" s="8" t="s">
        <v>509</v>
      </c>
      <c r="B256" s="7" t="s">
        <v>282</v>
      </c>
      <c r="C256" s="1">
        <v>100</v>
      </c>
      <c r="D256" s="17">
        <v>1.44</v>
      </c>
      <c r="E256" s="1">
        <v>0</v>
      </c>
      <c r="F256" s="1">
        <v>77</v>
      </c>
      <c r="G256" s="1">
        <v>67</v>
      </c>
      <c r="H256" s="31"/>
      <c r="I256" s="33"/>
    </row>
    <row r="257" spans="1:9" ht="27" x14ac:dyDescent="0.25">
      <c r="A257" s="8" t="s">
        <v>509</v>
      </c>
      <c r="B257" s="7" t="s">
        <v>283</v>
      </c>
      <c r="C257" s="1">
        <v>100</v>
      </c>
      <c r="D257" s="17">
        <v>0.75</v>
      </c>
      <c r="E257" s="1">
        <v>13</v>
      </c>
      <c r="F257" s="1">
        <v>30</v>
      </c>
      <c r="G257" s="1">
        <v>32</v>
      </c>
      <c r="H257" s="31"/>
      <c r="I257" s="33"/>
    </row>
    <row r="258" spans="1:9" ht="36" x14ac:dyDescent="0.25">
      <c r="A258" s="8" t="s">
        <v>509</v>
      </c>
      <c r="B258" s="7" t="s">
        <v>284</v>
      </c>
      <c r="C258" s="1">
        <v>100</v>
      </c>
      <c r="D258" s="17">
        <v>0.66</v>
      </c>
      <c r="E258" s="1">
        <v>0</v>
      </c>
      <c r="F258" s="1">
        <v>33</v>
      </c>
      <c r="G258" s="1">
        <v>33</v>
      </c>
      <c r="H258" s="31"/>
      <c r="I258" s="33"/>
    </row>
    <row r="259" spans="1:9" ht="27" x14ac:dyDescent="0.25">
      <c r="A259" s="8" t="s">
        <v>509</v>
      </c>
      <c r="B259" s="7" t="s">
        <v>285</v>
      </c>
      <c r="C259" s="1">
        <v>100</v>
      </c>
      <c r="D259" s="17">
        <v>0.63</v>
      </c>
      <c r="E259" s="1">
        <v>0</v>
      </c>
      <c r="F259" s="1">
        <v>33</v>
      </c>
      <c r="G259" s="1">
        <v>30</v>
      </c>
      <c r="H259" s="31"/>
      <c r="I259" s="33"/>
    </row>
    <row r="260" spans="1:9" ht="27" x14ac:dyDescent="0.25">
      <c r="A260" s="8" t="s">
        <v>509</v>
      </c>
      <c r="B260" s="7" t="s">
        <v>286</v>
      </c>
      <c r="C260" s="1">
        <v>4</v>
      </c>
      <c r="D260" s="17">
        <v>0.75</v>
      </c>
      <c r="E260" s="1">
        <v>0</v>
      </c>
      <c r="F260" s="1">
        <v>1</v>
      </c>
      <c r="G260" s="1">
        <v>2</v>
      </c>
      <c r="H260" s="31"/>
      <c r="I260" s="33"/>
    </row>
    <row r="261" spans="1:9" ht="27" x14ac:dyDescent="0.25">
      <c r="A261" s="8" t="s">
        <v>509</v>
      </c>
      <c r="B261" s="7" t="s">
        <v>287</v>
      </c>
      <c r="C261" s="1">
        <v>100</v>
      </c>
      <c r="D261" s="17">
        <v>0.57999999999999996</v>
      </c>
      <c r="E261" s="1">
        <v>13</v>
      </c>
      <c r="F261" s="1">
        <v>30</v>
      </c>
      <c r="G261" s="1">
        <v>15</v>
      </c>
      <c r="H261" s="31"/>
      <c r="I261" s="33"/>
    </row>
    <row r="262" spans="1:9" ht="18" x14ac:dyDescent="0.25">
      <c r="A262" s="8" t="s">
        <v>509</v>
      </c>
      <c r="B262" s="7" t="s">
        <v>288</v>
      </c>
      <c r="C262" s="1">
        <v>100</v>
      </c>
      <c r="D262" s="17">
        <v>0.57999999999999996</v>
      </c>
      <c r="E262" s="1">
        <v>0</v>
      </c>
      <c r="F262" s="1">
        <v>33</v>
      </c>
      <c r="G262" s="1">
        <v>25</v>
      </c>
      <c r="H262" s="31"/>
      <c r="I262" s="33"/>
    </row>
    <row r="263" spans="1:9" ht="27" x14ac:dyDescent="0.25">
      <c r="A263" s="8" t="s">
        <v>509</v>
      </c>
      <c r="B263" s="7" t="s">
        <v>289</v>
      </c>
      <c r="C263" s="1">
        <v>8</v>
      </c>
      <c r="D263" s="17">
        <v>0.625</v>
      </c>
      <c r="E263" s="1">
        <v>2</v>
      </c>
      <c r="F263" s="1">
        <v>2</v>
      </c>
      <c r="G263" s="1">
        <v>1</v>
      </c>
      <c r="H263" s="31"/>
      <c r="I263" s="33"/>
    </row>
    <row r="264" spans="1:9" ht="45" x14ac:dyDescent="0.25">
      <c r="A264" s="8" t="s">
        <v>509</v>
      </c>
      <c r="B264" s="7" t="s">
        <v>290</v>
      </c>
      <c r="C264" s="1">
        <v>100</v>
      </c>
      <c r="D264" s="17">
        <v>0.7</v>
      </c>
      <c r="E264" s="1">
        <v>10</v>
      </c>
      <c r="F264" s="1">
        <v>30</v>
      </c>
      <c r="G264" s="1">
        <v>30</v>
      </c>
      <c r="H264" s="31"/>
      <c r="I264" s="33"/>
    </row>
    <row r="265" spans="1:9" ht="18" x14ac:dyDescent="0.25">
      <c r="A265" s="8" t="s">
        <v>509</v>
      </c>
      <c r="B265" s="7" t="s">
        <v>291</v>
      </c>
      <c r="C265" s="1">
        <v>15</v>
      </c>
      <c r="D265" s="17">
        <v>0.5</v>
      </c>
      <c r="E265" s="1">
        <v>0</v>
      </c>
      <c r="F265" s="1">
        <v>5</v>
      </c>
      <c r="G265" s="1">
        <v>2.5</v>
      </c>
      <c r="H265" s="31"/>
      <c r="I265" s="33"/>
    </row>
    <row r="266" spans="1:9" ht="27" x14ac:dyDescent="0.25">
      <c r="A266" s="8" t="s">
        <v>509</v>
      </c>
      <c r="B266" s="7" t="s">
        <v>292</v>
      </c>
      <c r="C266" s="1">
        <v>100</v>
      </c>
      <c r="D266" s="17">
        <v>0.72</v>
      </c>
      <c r="E266" s="1">
        <v>16</v>
      </c>
      <c r="F266" s="1">
        <v>28</v>
      </c>
      <c r="G266" s="1">
        <v>28</v>
      </c>
      <c r="H266" s="31"/>
      <c r="I266" s="33"/>
    </row>
    <row r="267" spans="1:9" ht="27" x14ac:dyDescent="0.25">
      <c r="A267" s="8" t="s">
        <v>509</v>
      </c>
      <c r="B267" s="7" t="s">
        <v>293</v>
      </c>
      <c r="C267" s="1">
        <v>8</v>
      </c>
      <c r="D267" s="17">
        <v>0.75</v>
      </c>
      <c r="E267" s="1">
        <v>2</v>
      </c>
      <c r="F267" s="1">
        <v>2</v>
      </c>
      <c r="G267" s="1">
        <v>2</v>
      </c>
      <c r="H267" s="31"/>
      <c r="I267" s="33"/>
    </row>
    <row r="268" spans="1:9" ht="27" x14ac:dyDescent="0.25">
      <c r="A268" s="8" t="s">
        <v>509</v>
      </c>
      <c r="B268" s="7" t="s">
        <v>294</v>
      </c>
      <c r="C268" s="1">
        <v>4</v>
      </c>
      <c r="D268" s="17">
        <v>0.75</v>
      </c>
      <c r="E268" s="1">
        <v>1</v>
      </c>
      <c r="F268" s="1">
        <v>1</v>
      </c>
      <c r="G268" s="6">
        <v>1</v>
      </c>
      <c r="H268" s="31"/>
      <c r="I268" s="33"/>
    </row>
    <row r="269" spans="1:9" ht="27" x14ac:dyDescent="0.25">
      <c r="A269" s="8" t="s">
        <v>509</v>
      </c>
      <c r="B269" s="7" t="s">
        <v>295</v>
      </c>
      <c r="C269" s="1">
        <v>1</v>
      </c>
      <c r="D269" s="17">
        <v>0.73</v>
      </c>
      <c r="E269" s="1">
        <v>0</v>
      </c>
      <c r="F269" s="1">
        <v>0.33</v>
      </c>
      <c r="G269" s="1">
        <v>0.4</v>
      </c>
      <c r="H269" s="31"/>
      <c r="I269" s="33"/>
    </row>
    <row r="270" spans="1:9" ht="18" x14ac:dyDescent="0.25">
      <c r="A270" s="8" t="s">
        <v>509</v>
      </c>
      <c r="B270" s="7" t="s">
        <v>296</v>
      </c>
      <c r="C270" s="1">
        <v>400</v>
      </c>
      <c r="D270" s="17">
        <v>0.66150000000000009</v>
      </c>
      <c r="E270" s="1">
        <v>0</v>
      </c>
      <c r="F270" s="1">
        <v>105.6</v>
      </c>
      <c r="G270" s="1">
        <v>159</v>
      </c>
      <c r="H270" s="31"/>
      <c r="I270" s="33"/>
    </row>
    <row r="271" spans="1:9" ht="36" x14ac:dyDescent="0.25">
      <c r="A271" s="8" t="s">
        <v>509</v>
      </c>
      <c r="B271" s="7" t="s">
        <v>297</v>
      </c>
      <c r="C271" s="1">
        <v>100</v>
      </c>
      <c r="D271" s="17">
        <v>0.65</v>
      </c>
      <c r="E271" s="1">
        <v>10</v>
      </c>
      <c r="F271" s="1">
        <v>30</v>
      </c>
      <c r="G271" s="6">
        <v>25</v>
      </c>
      <c r="H271" s="31"/>
      <c r="I271" s="33"/>
    </row>
    <row r="272" spans="1:9" ht="27" x14ac:dyDescent="0.25">
      <c r="A272" s="8" t="s">
        <v>510</v>
      </c>
      <c r="B272" s="7" t="s">
        <v>298</v>
      </c>
      <c r="C272" s="1">
        <v>1</v>
      </c>
      <c r="D272" s="17">
        <v>0</v>
      </c>
      <c r="E272" s="1">
        <v>0</v>
      </c>
      <c r="F272" s="1">
        <v>0</v>
      </c>
      <c r="G272" s="1">
        <v>0</v>
      </c>
      <c r="H272" s="31"/>
      <c r="I272" s="33"/>
    </row>
    <row r="273" spans="1:9" ht="27" x14ac:dyDescent="0.25">
      <c r="A273" s="8" t="s">
        <v>510</v>
      </c>
      <c r="B273" s="7" t="s">
        <v>299</v>
      </c>
      <c r="C273" s="1">
        <v>1</v>
      </c>
      <c r="D273" s="17">
        <v>0</v>
      </c>
      <c r="E273" s="1">
        <v>0</v>
      </c>
      <c r="F273" s="1">
        <v>0</v>
      </c>
      <c r="G273" s="1">
        <v>0</v>
      </c>
      <c r="H273" s="31"/>
      <c r="I273" s="33"/>
    </row>
    <row r="274" spans="1:9" ht="27" x14ac:dyDescent="0.25">
      <c r="A274" s="8" t="s">
        <v>510</v>
      </c>
      <c r="B274" s="7" t="s">
        <v>300</v>
      </c>
      <c r="C274" s="1">
        <v>2000</v>
      </c>
      <c r="D274" s="17">
        <v>8.5</v>
      </c>
      <c r="E274" s="1">
        <v>500</v>
      </c>
      <c r="F274" s="1">
        <v>8000</v>
      </c>
      <c r="G274" s="1">
        <v>8500</v>
      </c>
      <c r="H274" s="31"/>
      <c r="I274" s="33"/>
    </row>
    <row r="275" spans="1:9" ht="27" x14ac:dyDescent="0.25">
      <c r="A275" s="8" t="s">
        <v>510</v>
      </c>
      <c r="B275" s="7" t="s">
        <v>301</v>
      </c>
      <c r="C275" s="1">
        <v>1</v>
      </c>
      <c r="D275" s="17">
        <v>2</v>
      </c>
      <c r="E275" s="1">
        <v>1</v>
      </c>
      <c r="F275" s="1">
        <v>0</v>
      </c>
      <c r="G275" s="1">
        <v>1</v>
      </c>
      <c r="H275" s="31"/>
      <c r="I275" s="33"/>
    </row>
    <row r="276" spans="1:9" ht="27" x14ac:dyDescent="0.25">
      <c r="A276" s="8" t="s">
        <v>510</v>
      </c>
      <c r="B276" s="7" t="s">
        <v>302</v>
      </c>
      <c r="C276" s="1">
        <v>8</v>
      </c>
      <c r="D276" s="17">
        <v>27.5</v>
      </c>
      <c r="E276" s="1">
        <v>2</v>
      </c>
      <c r="F276" s="1">
        <v>109</v>
      </c>
      <c r="G276" s="1">
        <v>109</v>
      </c>
      <c r="H276" s="31"/>
      <c r="I276" s="33"/>
    </row>
    <row r="277" spans="1:9" ht="27" x14ac:dyDescent="0.25">
      <c r="A277" s="8" t="s">
        <v>510</v>
      </c>
      <c r="B277" s="7" t="s">
        <v>303</v>
      </c>
      <c r="C277" s="1">
        <v>36</v>
      </c>
      <c r="D277" s="17">
        <v>1.0555555555555556</v>
      </c>
      <c r="E277" s="1">
        <v>9</v>
      </c>
      <c r="F277" s="1">
        <v>9</v>
      </c>
      <c r="G277" s="1">
        <v>20</v>
      </c>
      <c r="H277" s="31"/>
      <c r="I277" s="33"/>
    </row>
    <row r="278" spans="1:9" ht="27" x14ac:dyDescent="0.25">
      <c r="A278" s="8" t="s">
        <v>510</v>
      </c>
      <c r="B278" s="7" t="s">
        <v>304</v>
      </c>
      <c r="C278" s="1">
        <v>100</v>
      </c>
      <c r="D278" s="17">
        <v>1</v>
      </c>
      <c r="E278" s="1">
        <v>0</v>
      </c>
      <c r="F278" s="1">
        <v>100</v>
      </c>
      <c r="G278" s="1">
        <v>0</v>
      </c>
      <c r="H278" s="31"/>
      <c r="I278" s="33"/>
    </row>
    <row r="279" spans="1:9" ht="36" x14ac:dyDescent="0.25">
      <c r="A279" s="8" t="s">
        <v>510</v>
      </c>
      <c r="B279" s="7" t="s">
        <v>305</v>
      </c>
      <c r="C279" s="1">
        <v>100</v>
      </c>
      <c r="D279" s="17">
        <v>1</v>
      </c>
      <c r="E279" s="1">
        <v>25</v>
      </c>
      <c r="F279" s="1">
        <v>25</v>
      </c>
      <c r="G279" s="1">
        <v>50</v>
      </c>
      <c r="H279" s="31"/>
      <c r="I279" s="33"/>
    </row>
    <row r="280" spans="1:9" ht="36" x14ac:dyDescent="0.25">
      <c r="A280" s="8" t="s">
        <v>510</v>
      </c>
      <c r="B280" s="7" t="s">
        <v>306</v>
      </c>
      <c r="C280" s="1">
        <v>101</v>
      </c>
      <c r="D280" s="17">
        <v>6.5742574257425739</v>
      </c>
      <c r="E280" s="1">
        <v>10</v>
      </c>
      <c r="F280" s="1">
        <v>654</v>
      </c>
      <c r="G280" s="1">
        <v>0</v>
      </c>
      <c r="H280" s="31"/>
      <c r="I280" s="33"/>
    </row>
    <row r="281" spans="1:9" ht="27" x14ac:dyDescent="0.25">
      <c r="A281" s="8" t="s">
        <v>511</v>
      </c>
      <c r="B281" s="7" t="s">
        <v>307</v>
      </c>
      <c r="C281" s="1">
        <v>100</v>
      </c>
      <c r="D281" s="17">
        <v>0</v>
      </c>
      <c r="E281" s="1">
        <v>0</v>
      </c>
      <c r="F281" s="1">
        <v>0</v>
      </c>
      <c r="G281" s="1">
        <v>0</v>
      </c>
      <c r="H281" s="31"/>
      <c r="I281" s="33"/>
    </row>
    <row r="282" spans="1:9" ht="36" x14ac:dyDescent="0.25">
      <c r="A282" s="8" t="s">
        <v>511</v>
      </c>
      <c r="B282" s="7" t="s">
        <v>308</v>
      </c>
      <c r="C282" s="1">
        <v>100</v>
      </c>
      <c r="D282" s="17">
        <v>1</v>
      </c>
      <c r="E282" s="1">
        <v>0</v>
      </c>
      <c r="F282" s="1">
        <v>30</v>
      </c>
      <c r="G282" s="1">
        <v>70</v>
      </c>
      <c r="H282" s="31"/>
      <c r="I282" s="33"/>
    </row>
    <row r="283" spans="1:9" ht="18" x14ac:dyDescent="0.25">
      <c r="A283" s="8" t="s">
        <v>511</v>
      </c>
      <c r="B283" s="7" t="s">
        <v>309</v>
      </c>
      <c r="C283" s="1">
        <v>1</v>
      </c>
      <c r="D283" s="17">
        <v>0</v>
      </c>
      <c r="E283" s="1">
        <v>0</v>
      </c>
      <c r="F283" s="1">
        <v>0</v>
      </c>
      <c r="G283" s="1"/>
      <c r="H283" s="31"/>
      <c r="I283" s="33"/>
    </row>
    <row r="284" spans="1:9" ht="27" x14ac:dyDescent="0.25">
      <c r="A284" s="8" t="s">
        <v>511</v>
      </c>
      <c r="B284" s="7" t="s">
        <v>310</v>
      </c>
      <c r="C284" s="1">
        <v>20</v>
      </c>
      <c r="D284" s="17">
        <v>0</v>
      </c>
      <c r="E284" s="1">
        <v>0</v>
      </c>
      <c r="F284" s="1">
        <v>0</v>
      </c>
      <c r="G284" s="1"/>
      <c r="H284" s="31"/>
      <c r="I284" s="33"/>
    </row>
    <row r="285" spans="1:9" ht="18" x14ac:dyDescent="0.25">
      <c r="A285" s="8" t="s">
        <v>511</v>
      </c>
      <c r="B285" s="7" t="s">
        <v>311</v>
      </c>
      <c r="C285" s="1">
        <v>1</v>
      </c>
      <c r="D285" s="17">
        <v>0</v>
      </c>
      <c r="E285" s="1">
        <v>0</v>
      </c>
      <c r="F285" s="1">
        <v>0</v>
      </c>
      <c r="G285" s="1"/>
      <c r="H285" s="31"/>
      <c r="I285" s="33"/>
    </row>
    <row r="286" spans="1:9" ht="18" x14ac:dyDescent="0.25">
      <c r="A286" s="8" t="s">
        <v>511</v>
      </c>
      <c r="B286" s="7" t="s">
        <v>312</v>
      </c>
      <c r="C286" s="1">
        <v>30</v>
      </c>
      <c r="D286" s="17">
        <v>0</v>
      </c>
      <c r="E286" s="1">
        <v>0</v>
      </c>
      <c r="F286" s="1">
        <v>0</v>
      </c>
      <c r="G286" s="1"/>
      <c r="H286" s="31"/>
      <c r="I286" s="33"/>
    </row>
    <row r="287" spans="1:9" ht="36" x14ac:dyDescent="0.25">
      <c r="A287" s="8" t="s">
        <v>511</v>
      </c>
      <c r="B287" s="7" t="s">
        <v>313</v>
      </c>
      <c r="C287" s="1">
        <v>8000</v>
      </c>
      <c r="D287" s="17">
        <v>0.70625000000000004</v>
      </c>
      <c r="E287" s="1">
        <v>0</v>
      </c>
      <c r="F287" s="1">
        <v>1000</v>
      </c>
      <c r="G287" s="1">
        <v>4650</v>
      </c>
      <c r="H287" s="31"/>
      <c r="I287" s="33"/>
    </row>
    <row r="288" spans="1:9" ht="36" x14ac:dyDescent="0.25">
      <c r="A288" s="8" t="s">
        <v>511</v>
      </c>
      <c r="B288" s="7" t="s">
        <v>314</v>
      </c>
      <c r="C288" s="1">
        <v>140</v>
      </c>
      <c r="D288" s="17">
        <v>0.73571428571428577</v>
      </c>
      <c r="E288" s="1">
        <v>21</v>
      </c>
      <c r="F288" s="1">
        <v>35</v>
      </c>
      <c r="G288" s="1">
        <v>47</v>
      </c>
      <c r="H288" s="31"/>
      <c r="I288" s="33"/>
    </row>
    <row r="289" spans="1:9" ht="18" x14ac:dyDescent="0.25">
      <c r="A289" s="8" t="s">
        <v>511</v>
      </c>
      <c r="B289" s="7" t="s">
        <v>315</v>
      </c>
      <c r="C289" s="1">
        <v>42</v>
      </c>
      <c r="D289" s="17">
        <v>1.4047619047619047</v>
      </c>
      <c r="E289" s="1">
        <v>8</v>
      </c>
      <c r="F289" s="1">
        <v>15</v>
      </c>
      <c r="G289" s="1">
        <v>36</v>
      </c>
      <c r="H289" s="31"/>
      <c r="I289" s="33"/>
    </row>
    <row r="290" spans="1:9" ht="18" x14ac:dyDescent="0.25">
      <c r="A290" s="8" t="s">
        <v>511</v>
      </c>
      <c r="B290" s="7" t="s">
        <v>316</v>
      </c>
      <c r="C290" s="1">
        <v>4</v>
      </c>
      <c r="D290" s="17">
        <v>1</v>
      </c>
      <c r="E290" s="1">
        <v>0</v>
      </c>
      <c r="F290" s="1">
        <v>1</v>
      </c>
      <c r="G290" s="1">
        <v>3</v>
      </c>
      <c r="H290" s="31"/>
      <c r="I290" s="33"/>
    </row>
    <row r="291" spans="1:9" ht="18" x14ac:dyDescent="0.25">
      <c r="A291" s="8" t="s">
        <v>511</v>
      </c>
      <c r="B291" s="7" t="s">
        <v>317</v>
      </c>
      <c r="C291" s="1">
        <v>4</v>
      </c>
      <c r="D291" s="17">
        <v>0.5</v>
      </c>
      <c r="E291" s="1">
        <v>1</v>
      </c>
      <c r="F291" s="1">
        <v>1</v>
      </c>
      <c r="G291" s="1">
        <v>0</v>
      </c>
      <c r="H291" s="31"/>
      <c r="I291" s="33"/>
    </row>
    <row r="292" spans="1:9" ht="36" x14ac:dyDescent="0.25">
      <c r="A292" s="8" t="s">
        <v>512</v>
      </c>
      <c r="B292" s="7" t="s">
        <v>318</v>
      </c>
      <c r="C292" s="1">
        <v>3</v>
      </c>
      <c r="D292" s="17">
        <v>0</v>
      </c>
      <c r="E292" s="1">
        <v>0</v>
      </c>
      <c r="F292" s="1">
        <v>0</v>
      </c>
      <c r="G292" s="1">
        <v>0</v>
      </c>
      <c r="H292" s="31"/>
      <c r="I292" s="33"/>
    </row>
    <row r="293" spans="1:9" ht="36" x14ac:dyDescent="0.25">
      <c r="A293" s="8" t="s">
        <v>512</v>
      </c>
      <c r="B293" s="7" t="s">
        <v>319</v>
      </c>
      <c r="C293" s="1">
        <v>100</v>
      </c>
      <c r="D293" s="17">
        <v>1.05</v>
      </c>
      <c r="E293" s="1">
        <v>5</v>
      </c>
      <c r="F293" s="1">
        <v>100</v>
      </c>
      <c r="G293" s="1">
        <v>0</v>
      </c>
      <c r="H293" s="31"/>
      <c r="I293" s="33"/>
    </row>
    <row r="294" spans="1:9" ht="27" x14ac:dyDescent="0.25">
      <c r="A294" s="8" t="s">
        <v>512</v>
      </c>
      <c r="B294" s="7" t="s">
        <v>320</v>
      </c>
      <c r="C294" s="1">
        <v>4</v>
      </c>
      <c r="D294" s="17">
        <v>1</v>
      </c>
      <c r="E294" s="1">
        <v>0</v>
      </c>
      <c r="F294" s="1">
        <v>1</v>
      </c>
      <c r="G294" s="1">
        <v>3</v>
      </c>
      <c r="H294" s="31"/>
      <c r="I294" s="33"/>
    </row>
    <row r="295" spans="1:9" ht="27" x14ac:dyDescent="0.25">
      <c r="A295" s="8" t="s">
        <v>512</v>
      </c>
      <c r="B295" s="7" t="s">
        <v>321</v>
      </c>
      <c r="C295" s="1">
        <v>3</v>
      </c>
      <c r="D295" s="17">
        <v>1</v>
      </c>
      <c r="E295" s="1">
        <v>0</v>
      </c>
      <c r="F295" s="1">
        <v>1</v>
      </c>
      <c r="G295" s="1">
        <v>2</v>
      </c>
      <c r="H295" s="31"/>
      <c r="I295" s="33"/>
    </row>
    <row r="296" spans="1:9" ht="36" x14ac:dyDescent="0.25">
      <c r="A296" s="8" t="s">
        <v>512</v>
      </c>
      <c r="B296" s="7" t="s">
        <v>322</v>
      </c>
      <c r="C296" s="1">
        <v>20</v>
      </c>
      <c r="D296" s="17">
        <v>1.1499999999999999</v>
      </c>
      <c r="E296" s="1">
        <v>1</v>
      </c>
      <c r="F296" s="1">
        <v>19</v>
      </c>
      <c r="G296" s="1">
        <v>3</v>
      </c>
      <c r="H296" s="31"/>
      <c r="I296" s="33"/>
    </row>
    <row r="297" spans="1:9" ht="27" x14ac:dyDescent="0.25">
      <c r="A297" s="8" t="s">
        <v>512</v>
      </c>
      <c r="B297" s="7" t="s">
        <v>323</v>
      </c>
      <c r="C297" s="1">
        <v>300</v>
      </c>
      <c r="D297" s="17">
        <v>1</v>
      </c>
      <c r="E297" s="1">
        <v>15</v>
      </c>
      <c r="F297" s="1">
        <v>60</v>
      </c>
      <c r="G297" s="1">
        <v>225</v>
      </c>
      <c r="H297" s="31"/>
      <c r="I297" s="33"/>
    </row>
    <row r="298" spans="1:9" ht="27" x14ac:dyDescent="0.25">
      <c r="A298" s="8" t="s">
        <v>512</v>
      </c>
      <c r="B298" s="7" t="s">
        <v>324</v>
      </c>
      <c r="C298" s="1">
        <v>4</v>
      </c>
      <c r="D298" s="17">
        <v>0.75</v>
      </c>
      <c r="E298" s="1">
        <v>1</v>
      </c>
      <c r="F298" s="1">
        <v>1</v>
      </c>
      <c r="G298" s="1">
        <v>1</v>
      </c>
      <c r="H298" s="31"/>
      <c r="I298" s="33"/>
    </row>
    <row r="299" spans="1:9" ht="27" x14ac:dyDescent="0.25">
      <c r="A299" s="8" t="s">
        <v>512</v>
      </c>
      <c r="B299" s="7" t="s">
        <v>325</v>
      </c>
      <c r="C299" s="1">
        <v>100</v>
      </c>
      <c r="D299" s="17">
        <v>0</v>
      </c>
      <c r="E299" s="1">
        <v>0</v>
      </c>
      <c r="F299" s="1">
        <v>0</v>
      </c>
      <c r="G299" s="1">
        <v>0</v>
      </c>
      <c r="H299" s="31"/>
      <c r="I299" s="33"/>
    </row>
    <row r="300" spans="1:9" ht="36" x14ac:dyDescent="0.25">
      <c r="A300" s="8" t="s">
        <v>513</v>
      </c>
      <c r="B300" s="7" t="s">
        <v>326</v>
      </c>
      <c r="C300" s="1">
        <v>10</v>
      </c>
      <c r="D300" s="17">
        <v>0.4</v>
      </c>
      <c r="E300" s="1">
        <v>2</v>
      </c>
      <c r="F300" s="1">
        <v>1</v>
      </c>
      <c r="G300" s="1">
        <v>1</v>
      </c>
      <c r="H300" s="31"/>
      <c r="I300" s="33"/>
    </row>
    <row r="301" spans="1:9" ht="36" x14ac:dyDescent="0.25">
      <c r="A301" s="8" t="s">
        <v>513</v>
      </c>
      <c r="B301" s="7" t="s">
        <v>327</v>
      </c>
      <c r="C301" s="1">
        <v>1</v>
      </c>
      <c r="D301" s="17">
        <v>0.9</v>
      </c>
      <c r="E301" s="1">
        <v>0.9</v>
      </c>
      <c r="F301" s="1">
        <v>0</v>
      </c>
      <c r="G301" s="1">
        <v>0</v>
      </c>
      <c r="H301" s="31"/>
      <c r="I301" s="33"/>
    </row>
    <row r="302" spans="1:9" ht="36" x14ac:dyDescent="0.25">
      <c r="A302" s="8" t="s">
        <v>513</v>
      </c>
      <c r="B302" s="7" t="s">
        <v>328</v>
      </c>
      <c r="C302" s="1">
        <v>40</v>
      </c>
      <c r="D302" s="17">
        <v>0</v>
      </c>
      <c r="E302" s="1">
        <v>0</v>
      </c>
      <c r="F302" s="1">
        <v>0</v>
      </c>
      <c r="G302" s="1">
        <v>0</v>
      </c>
      <c r="H302" s="31"/>
      <c r="I302" s="33"/>
    </row>
    <row r="303" spans="1:9" ht="45" x14ac:dyDescent="0.25">
      <c r="A303" s="8" t="s">
        <v>513</v>
      </c>
      <c r="B303" s="7" t="s">
        <v>329</v>
      </c>
      <c r="C303" s="1">
        <v>100</v>
      </c>
      <c r="D303" s="17">
        <v>0</v>
      </c>
      <c r="E303" s="1">
        <v>0</v>
      </c>
      <c r="F303" s="1">
        <v>0</v>
      </c>
      <c r="G303" s="1">
        <v>0</v>
      </c>
      <c r="H303" s="31"/>
      <c r="I303" s="33"/>
    </row>
    <row r="304" spans="1:9" ht="36" x14ac:dyDescent="0.25">
      <c r="A304" s="8" t="s">
        <v>513</v>
      </c>
      <c r="B304" s="7" t="s">
        <v>330</v>
      </c>
      <c r="C304" s="1">
        <v>4</v>
      </c>
      <c r="D304" s="17">
        <v>1</v>
      </c>
      <c r="E304" s="1">
        <v>0</v>
      </c>
      <c r="F304" s="1">
        <v>1</v>
      </c>
      <c r="G304" s="1">
        <v>3</v>
      </c>
      <c r="H304" s="31"/>
      <c r="I304" s="33"/>
    </row>
    <row r="305" spans="1:9" ht="36" x14ac:dyDescent="0.25">
      <c r="A305" s="8" t="s">
        <v>513</v>
      </c>
      <c r="B305" s="7" t="s">
        <v>331</v>
      </c>
      <c r="C305" s="1">
        <v>15</v>
      </c>
      <c r="D305" s="17">
        <v>0</v>
      </c>
      <c r="E305" s="1">
        <v>0</v>
      </c>
      <c r="F305" s="1">
        <v>0</v>
      </c>
      <c r="G305" s="1">
        <v>0</v>
      </c>
      <c r="H305" s="31"/>
      <c r="I305" s="33"/>
    </row>
    <row r="306" spans="1:9" ht="36" x14ac:dyDescent="0.25">
      <c r="A306" s="8" t="s">
        <v>513</v>
      </c>
      <c r="B306" s="7" t="s">
        <v>332</v>
      </c>
      <c r="C306" s="1">
        <v>98</v>
      </c>
      <c r="D306" s="17">
        <v>0</v>
      </c>
      <c r="E306" s="1">
        <v>0</v>
      </c>
      <c r="F306" s="1">
        <v>0</v>
      </c>
      <c r="G306" s="1">
        <v>0</v>
      </c>
      <c r="H306" s="31"/>
      <c r="I306" s="33"/>
    </row>
    <row r="307" spans="1:9" ht="36" x14ac:dyDescent="0.25">
      <c r="A307" s="8" t="s">
        <v>513</v>
      </c>
      <c r="B307" s="7" t="s">
        <v>333</v>
      </c>
      <c r="C307" s="1">
        <v>500</v>
      </c>
      <c r="D307" s="17">
        <v>0.5</v>
      </c>
      <c r="E307" s="1">
        <v>0</v>
      </c>
      <c r="F307" s="1">
        <v>0</v>
      </c>
      <c r="G307" s="1">
        <v>250</v>
      </c>
      <c r="H307" s="31"/>
      <c r="I307" s="33"/>
    </row>
    <row r="308" spans="1:9" ht="45" x14ac:dyDescent="0.25">
      <c r="A308" s="8" t="s">
        <v>513</v>
      </c>
      <c r="B308" s="7" t="s">
        <v>334</v>
      </c>
      <c r="C308" s="1">
        <v>100</v>
      </c>
      <c r="D308" s="17">
        <v>1</v>
      </c>
      <c r="E308" s="1">
        <v>0</v>
      </c>
      <c r="F308" s="1">
        <v>33</v>
      </c>
      <c r="G308" s="1">
        <v>67</v>
      </c>
      <c r="H308" s="31"/>
      <c r="I308" s="33"/>
    </row>
    <row r="309" spans="1:9" ht="36" x14ac:dyDescent="0.25">
      <c r="A309" s="8" t="s">
        <v>513</v>
      </c>
      <c r="B309" s="7" t="s">
        <v>335</v>
      </c>
      <c r="C309" s="1">
        <v>100</v>
      </c>
      <c r="D309" s="17">
        <v>0</v>
      </c>
      <c r="E309" s="1">
        <v>0</v>
      </c>
      <c r="F309" s="1">
        <v>0</v>
      </c>
      <c r="G309" s="1">
        <v>0</v>
      </c>
      <c r="H309" s="31"/>
      <c r="I309" s="33"/>
    </row>
    <row r="310" spans="1:9" ht="36" x14ac:dyDescent="0.25">
      <c r="A310" s="8" t="s">
        <v>513</v>
      </c>
      <c r="B310" s="7" t="s">
        <v>336</v>
      </c>
      <c r="C310" s="1">
        <v>100</v>
      </c>
      <c r="D310" s="17">
        <v>0.54</v>
      </c>
      <c r="E310" s="1">
        <v>0</v>
      </c>
      <c r="F310" s="1">
        <v>30</v>
      </c>
      <c r="G310" s="1">
        <v>24</v>
      </c>
      <c r="H310" s="31"/>
      <c r="I310" s="33"/>
    </row>
    <row r="311" spans="1:9" ht="36" x14ac:dyDescent="0.25">
      <c r="A311" s="8" t="s">
        <v>513</v>
      </c>
      <c r="B311" s="7" t="s">
        <v>337</v>
      </c>
      <c r="C311" s="1">
        <v>98</v>
      </c>
      <c r="D311" s="17">
        <v>0.88775510204081631</v>
      </c>
      <c r="E311" s="1">
        <v>0</v>
      </c>
      <c r="F311" s="1">
        <v>29</v>
      </c>
      <c r="G311" s="1">
        <f>29+29</f>
        <v>58</v>
      </c>
      <c r="H311" s="31"/>
      <c r="I311" s="33"/>
    </row>
    <row r="312" spans="1:9" ht="36" x14ac:dyDescent="0.25">
      <c r="A312" s="8" t="s">
        <v>513</v>
      </c>
      <c r="B312" s="7" t="s">
        <v>338</v>
      </c>
      <c r="C312" s="1">
        <v>7</v>
      </c>
      <c r="D312" s="17">
        <v>0.42857142857142855</v>
      </c>
      <c r="E312" s="1">
        <v>0</v>
      </c>
      <c r="F312" s="1">
        <v>0</v>
      </c>
      <c r="G312" s="1">
        <v>3</v>
      </c>
      <c r="H312" s="31"/>
      <c r="I312" s="33"/>
    </row>
    <row r="313" spans="1:9" ht="36" x14ac:dyDescent="0.25">
      <c r="A313" s="8" t="s">
        <v>513</v>
      </c>
      <c r="B313" s="7" t="s">
        <v>339</v>
      </c>
      <c r="C313" s="1">
        <v>100</v>
      </c>
      <c r="D313" s="17">
        <v>0</v>
      </c>
      <c r="E313" s="1">
        <v>0</v>
      </c>
      <c r="F313" s="1">
        <v>0</v>
      </c>
      <c r="G313" s="1">
        <v>0</v>
      </c>
      <c r="H313" s="31"/>
      <c r="I313" s="33"/>
    </row>
    <row r="314" spans="1:9" ht="36" x14ac:dyDescent="0.25">
      <c r="A314" s="8" t="s">
        <v>513</v>
      </c>
      <c r="B314" s="7" t="s">
        <v>340</v>
      </c>
      <c r="C314" s="1">
        <v>4</v>
      </c>
      <c r="D314" s="17">
        <v>0.5</v>
      </c>
      <c r="E314" s="1">
        <v>1</v>
      </c>
      <c r="F314" s="1">
        <v>1</v>
      </c>
      <c r="G314" s="1">
        <v>0</v>
      </c>
      <c r="H314" s="31"/>
      <c r="I314" s="33"/>
    </row>
    <row r="315" spans="1:9" ht="36" x14ac:dyDescent="0.25">
      <c r="A315" s="8" t="s">
        <v>513</v>
      </c>
      <c r="B315" s="7" t="s">
        <v>341</v>
      </c>
      <c r="C315" s="1">
        <v>22</v>
      </c>
      <c r="D315" s="17">
        <v>0</v>
      </c>
      <c r="E315" s="1">
        <v>0</v>
      </c>
      <c r="F315" s="1">
        <v>0</v>
      </c>
      <c r="G315" s="1">
        <v>0</v>
      </c>
      <c r="H315" s="31"/>
      <c r="I315" s="33"/>
    </row>
    <row r="316" spans="1:9" ht="18" x14ac:dyDescent="0.25">
      <c r="A316" s="8" t="s">
        <v>514</v>
      </c>
      <c r="B316" s="7" t="s">
        <v>342</v>
      </c>
      <c r="C316" s="1">
        <v>1</v>
      </c>
      <c r="D316" s="17">
        <v>0</v>
      </c>
      <c r="E316" s="1">
        <v>0</v>
      </c>
      <c r="F316" s="1">
        <v>0</v>
      </c>
      <c r="G316" s="1">
        <v>0</v>
      </c>
      <c r="H316" s="31"/>
      <c r="I316" s="33"/>
    </row>
    <row r="317" spans="1:9" ht="18" x14ac:dyDescent="0.25">
      <c r="A317" s="8" t="s">
        <v>514</v>
      </c>
      <c r="B317" s="7" t="s">
        <v>343</v>
      </c>
      <c r="C317" s="1">
        <v>30</v>
      </c>
      <c r="D317" s="17">
        <v>0</v>
      </c>
      <c r="E317" s="1">
        <v>0</v>
      </c>
      <c r="F317" s="1">
        <v>0</v>
      </c>
      <c r="G317" s="1">
        <v>0</v>
      </c>
      <c r="H317" s="31"/>
      <c r="I317" s="33"/>
    </row>
    <row r="318" spans="1:9" ht="18" x14ac:dyDescent="0.25">
      <c r="A318" s="8" t="s">
        <v>514</v>
      </c>
      <c r="B318" s="7" t="s">
        <v>344</v>
      </c>
      <c r="C318" s="1">
        <v>100</v>
      </c>
      <c r="D318" s="17">
        <v>0</v>
      </c>
      <c r="E318" s="1">
        <v>0</v>
      </c>
      <c r="F318" s="1">
        <v>0</v>
      </c>
      <c r="G318" s="1">
        <v>0</v>
      </c>
      <c r="H318" s="31"/>
      <c r="I318" s="33"/>
    </row>
    <row r="319" spans="1:9" ht="18" x14ac:dyDescent="0.25">
      <c r="A319" s="8" t="s">
        <v>514</v>
      </c>
      <c r="B319" s="7" t="s">
        <v>345</v>
      </c>
      <c r="C319" s="1">
        <v>7</v>
      </c>
      <c r="D319" s="17">
        <v>1.1428571428571428</v>
      </c>
      <c r="E319" s="1">
        <v>0</v>
      </c>
      <c r="F319" s="1">
        <v>4</v>
      </c>
      <c r="G319" s="1">
        <v>4</v>
      </c>
      <c r="H319" s="31"/>
      <c r="I319" s="33"/>
    </row>
    <row r="320" spans="1:9" ht="36" x14ac:dyDescent="0.25">
      <c r="A320" s="8" t="s">
        <v>514</v>
      </c>
      <c r="B320" s="7" t="s">
        <v>346</v>
      </c>
      <c r="C320" s="1">
        <v>100</v>
      </c>
      <c r="D320" s="17">
        <v>1</v>
      </c>
      <c r="E320" s="1">
        <v>10</v>
      </c>
      <c r="F320" s="1">
        <v>90</v>
      </c>
      <c r="G320" s="1">
        <v>0</v>
      </c>
      <c r="H320" s="31"/>
      <c r="I320" s="33"/>
    </row>
    <row r="321" spans="1:9" ht="27" x14ac:dyDescent="0.25">
      <c r="A321" s="8" t="s">
        <v>514</v>
      </c>
      <c r="B321" s="7" t="s">
        <v>347</v>
      </c>
      <c r="C321" s="1">
        <v>100</v>
      </c>
      <c r="D321" s="17">
        <v>1</v>
      </c>
      <c r="E321" s="1">
        <v>0</v>
      </c>
      <c r="F321" s="1">
        <v>100</v>
      </c>
      <c r="G321" s="1">
        <v>0</v>
      </c>
      <c r="H321" s="31"/>
      <c r="I321" s="33"/>
    </row>
    <row r="322" spans="1:9" ht="27" x14ac:dyDescent="0.25">
      <c r="A322" s="8" t="s">
        <v>515</v>
      </c>
      <c r="B322" s="21" t="s">
        <v>8</v>
      </c>
      <c r="C322" s="1">
        <v>10</v>
      </c>
      <c r="D322" s="17">
        <v>0.6</v>
      </c>
      <c r="E322" s="1">
        <v>1</v>
      </c>
      <c r="F322" s="1">
        <v>4</v>
      </c>
      <c r="G322" s="6">
        <v>1</v>
      </c>
      <c r="H322" s="31"/>
      <c r="I322" s="33"/>
    </row>
    <row r="323" spans="1:9" ht="27" x14ac:dyDescent="0.25">
      <c r="A323" s="8" t="s">
        <v>515</v>
      </c>
      <c r="B323" s="21" t="s">
        <v>9</v>
      </c>
      <c r="C323" s="1">
        <v>100</v>
      </c>
      <c r="D323" s="17">
        <v>0</v>
      </c>
      <c r="E323" s="1">
        <v>0</v>
      </c>
      <c r="F323" s="1">
        <v>0</v>
      </c>
      <c r="G323" s="1">
        <v>0</v>
      </c>
      <c r="H323" s="31"/>
      <c r="I323" s="33"/>
    </row>
    <row r="324" spans="1:9" ht="27" x14ac:dyDescent="0.25">
      <c r="A324" s="8" t="s">
        <v>515</v>
      </c>
      <c r="B324" s="21" t="s">
        <v>10</v>
      </c>
      <c r="C324" s="1">
        <v>100</v>
      </c>
      <c r="D324" s="17">
        <v>0</v>
      </c>
      <c r="E324" s="1">
        <v>0</v>
      </c>
      <c r="F324" s="1">
        <v>0</v>
      </c>
      <c r="G324" s="1">
        <v>0</v>
      </c>
      <c r="H324" s="31"/>
      <c r="I324" s="33"/>
    </row>
    <row r="325" spans="1:9" ht="27" x14ac:dyDescent="0.25">
      <c r="A325" s="8" t="s">
        <v>515</v>
      </c>
      <c r="B325" s="21" t="s">
        <v>11</v>
      </c>
      <c r="C325" s="1">
        <v>100</v>
      </c>
      <c r="D325" s="17">
        <v>1</v>
      </c>
      <c r="E325" s="1">
        <v>0</v>
      </c>
      <c r="F325" s="1">
        <v>50</v>
      </c>
      <c r="G325" s="6">
        <v>50</v>
      </c>
      <c r="H325" s="31"/>
      <c r="I325" s="33"/>
    </row>
    <row r="326" spans="1:9" ht="27" x14ac:dyDescent="0.25">
      <c r="A326" s="8" t="s">
        <v>515</v>
      </c>
      <c r="B326" s="21" t="s">
        <v>12</v>
      </c>
      <c r="C326" s="1">
        <v>100</v>
      </c>
      <c r="D326" s="17">
        <v>0</v>
      </c>
      <c r="E326" s="1">
        <v>0</v>
      </c>
      <c r="F326" s="1">
        <v>0</v>
      </c>
      <c r="G326" s="1">
        <v>0</v>
      </c>
      <c r="H326" s="31"/>
      <c r="I326" s="33"/>
    </row>
    <row r="327" spans="1:9" ht="27" x14ac:dyDescent="0.25">
      <c r="A327" s="8" t="s">
        <v>515</v>
      </c>
      <c r="B327" s="21" t="s">
        <v>13</v>
      </c>
      <c r="C327" s="1">
        <v>1</v>
      </c>
      <c r="D327" s="17">
        <v>1</v>
      </c>
      <c r="E327" s="1">
        <v>0</v>
      </c>
      <c r="F327" s="1">
        <v>0.5</v>
      </c>
      <c r="G327" s="6">
        <v>0.5</v>
      </c>
      <c r="H327" s="31"/>
      <c r="I327" s="33"/>
    </row>
    <row r="328" spans="1:9" ht="27" x14ac:dyDescent="0.25">
      <c r="A328" s="8" t="s">
        <v>516</v>
      </c>
      <c r="B328" s="21" t="s">
        <v>14</v>
      </c>
      <c r="C328" s="1">
        <v>21</v>
      </c>
      <c r="D328" s="17">
        <v>0.95238095238095233</v>
      </c>
      <c r="E328" s="1">
        <v>5</v>
      </c>
      <c r="F328" s="1">
        <v>12</v>
      </c>
      <c r="G328" s="1">
        <v>3</v>
      </c>
      <c r="H328" s="31"/>
      <c r="I328" s="33"/>
    </row>
    <row r="329" spans="1:9" ht="36" x14ac:dyDescent="0.25">
      <c r="A329" s="8" t="s">
        <v>516</v>
      </c>
      <c r="B329" s="21" t="s">
        <v>15</v>
      </c>
      <c r="C329" s="1">
        <v>8</v>
      </c>
      <c r="D329" s="17">
        <v>0</v>
      </c>
      <c r="E329" s="1">
        <v>0</v>
      </c>
      <c r="F329" s="1">
        <v>0</v>
      </c>
      <c r="G329" s="1"/>
      <c r="H329" s="31"/>
      <c r="I329" s="33"/>
    </row>
    <row r="330" spans="1:9" ht="27" x14ac:dyDescent="0.25">
      <c r="A330" s="8" t="s">
        <v>516</v>
      </c>
      <c r="B330" s="22" t="s">
        <v>16</v>
      </c>
      <c r="C330" s="1">
        <v>100</v>
      </c>
      <c r="D330" s="17">
        <v>0.7</v>
      </c>
      <c r="E330" s="1">
        <v>0</v>
      </c>
      <c r="F330" s="1">
        <v>3</v>
      </c>
      <c r="G330" s="1">
        <v>67</v>
      </c>
      <c r="H330" s="31"/>
      <c r="I330" s="33"/>
    </row>
    <row r="331" spans="1:9" ht="27" x14ac:dyDescent="0.25">
      <c r="A331" s="8" t="s">
        <v>516</v>
      </c>
      <c r="B331" s="21" t="s">
        <v>17</v>
      </c>
      <c r="C331" s="1">
        <v>400</v>
      </c>
      <c r="D331" s="17">
        <v>1.7749999999999999</v>
      </c>
      <c r="E331" s="1">
        <v>0</v>
      </c>
      <c r="F331" s="1">
        <v>710</v>
      </c>
      <c r="G331" s="1"/>
      <c r="H331" s="31"/>
      <c r="I331" s="33"/>
    </row>
    <row r="332" spans="1:9" ht="27" x14ac:dyDescent="0.25">
      <c r="A332" s="8" t="s">
        <v>516</v>
      </c>
      <c r="B332" s="21" t="s">
        <v>18</v>
      </c>
      <c r="C332" s="1">
        <v>20</v>
      </c>
      <c r="D332" s="17">
        <v>1</v>
      </c>
      <c r="E332" s="1">
        <v>0</v>
      </c>
      <c r="F332" s="1">
        <v>3</v>
      </c>
      <c r="G332" s="1">
        <v>17</v>
      </c>
      <c r="H332" s="31"/>
      <c r="I332" s="33"/>
    </row>
    <row r="333" spans="1:9" ht="27" x14ac:dyDescent="0.25">
      <c r="A333" s="8" t="s">
        <v>517</v>
      </c>
      <c r="B333" s="21" t="s">
        <v>19</v>
      </c>
      <c r="C333" s="1">
        <v>3</v>
      </c>
      <c r="D333" s="17">
        <v>0</v>
      </c>
      <c r="E333" s="1">
        <v>0</v>
      </c>
      <c r="F333" s="1">
        <v>0</v>
      </c>
      <c r="G333" s="1"/>
      <c r="H333" s="31"/>
      <c r="I333" s="33"/>
    </row>
    <row r="334" spans="1:9" ht="27" x14ac:dyDescent="0.25">
      <c r="A334" s="8" t="s">
        <v>518</v>
      </c>
      <c r="B334" s="21" t="s">
        <v>20</v>
      </c>
      <c r="C334" s="1">
        <v>100</v>
      </c>
      <c r="D334" s="17">
        <v>2</v>
      </c>
      <c r="E334" s="1">
        <v>0</v>
      </c>
      <c r="F334" s="1">
        <v>200</v>
      </c>
      <c r="G334" s="1"/>
      <c r="H334" s="31"/>
      <c r="I334" s="33"/>
    </row>
    <row r="335" spans="1:9" ht="27" x14ac:dyDescent="0.25">
      <c r="A335" s="8" t="s">
        <v>518</v>
      </c>
      <c r="B335" s="21" t="s">
        <v>21</v>
      </c>
      <c r="C335" s="1">
        <v>200</v>
      </c>
      <c r="D335" s="17">
        <v>11.38</v>
      </c>
      <c r="E335" s="1">
        <v>0</v>
      </c>
      <c r="F335" s="1">
        <v>0</v>
      </c>
      <c r="G335" s="1">
        <v>2276</v>
      </c>
      <c r="H335" s="31"/>
      <c r="I335" s="33"/>
    </row>
    <row r="336" spans="1:9" ht="27" x14ac:dyDescent="0.25">
      <c r="A336" s="8" t="s">
        <v>518</v>
      </c>
      <c r="B336" s="21" t="s">
        <v>22</v>
      </c>
      <c r="C336" s="1">
        <v>100</v>
      </c>
      <c r="D336" s="17">
        <v>1</v>
      </c>
      <c r="E336" s="1">
        <v>0</v>
      </c>
      <c r="F336" s="1">
        <v>0</v>
      </c>
      <c r="G336" s="1">
        <v>100</v>
      </c>
      <c r="H336" s="31"/>
      <c r="I336" s="33"/>
    </row>
    <row r="337" spans="1:9" ht="27" x14ac:dyDescent="0.25">
      <c r="A337" s="8" t="s">
        <v>519</v>
      </c>
      <c r="B337" s="22" t="s">
        <v>23</v>
      </c>
      <c r="C337" s="1">
        <v>1</v>
      </c>
      <c r="D337" s="17">
        <v>0.5</v>
      </c>
      <c r="E337" s="1">
        <v>0</v>
      </c>
      <c r="F337" s="1">
        <v>0</v>
      </c>
      <c r="G337" s="1">
        <v>0.5</v>
      </c>
      <c r="H337" s="31"/>
      <c r="I337" s="33"/>
    </row>
    <row r="338" spans="1:9" ht="27" x14ac:dyDescent="0.25">
      <c r="A338" s="8" t="s">
        <v>519</v>
      </c>
      <c r="B338" s="23" t="s">
        <v>24</v>
      </c>
      <c r="C338" s="1">
        <v>40</v>
      </c>
      <c r="D338" s="17">
        <v>1</v>
      </c>
      <c r="E338" s="1">
        <v>0</v>
      </c>
      <c r="F338" s="1">
        <v>0</v>
      </c>
      <c r="G338" s="1">
        <v>40</v>
      </c>
      <c r="H338" s="31"/>
      <c r="I338" s="33"/>
    </row>
    <row r="339" spans="1:9" ht="54" x14ac:dyDescent="0.25">
      <c r="A339" s="8" t="s">
        <v>520</v>
      </c>
      <c r="B339" s="24" t="s">
        <v>25</v>
      </c>
      <c r="C339" s="1">
        <v>100</v>
      </c>
      <c r="D339" s="17">
        <v>1</v>
      </c>
      <c r="E339" s="1">
        <v>10</v>
      </c>
      <c r="F339" s="1">
        <v>50</v>
      </c>
      <c r="G339" s="1">
        <v>40</v>
      </c>
      <c r="H339" s="31"/>
      <c r="I339" s="33"/>
    </row>
    <row r="340" spans="1:9" ht="27" x14ac:dyDescent="0.25">
      <c r="A340" s="8" t="s">
        <v>521</v>
      </c>
      <c r="B340" s="24" t="s">
        <v>26</v>
      </c>
      <c r="C340" s="1">
        <v>6</v>
      </c>
      <c r="D340" s="17">
        <v>0.25</v>
      </c>
      <c r="E340" s="1">
        <v>0.5</v>
      </c>
      <c r="F340" s="1">
        <v>1</v>
      </c>
      <c r="G340" s="1"/>
      <c r="H340" s="31"/>
      <c r="I340" s="33"/>
    </row>
    <row r="341" spans="1:9" ht="36" x14ac:dyDescent="0.25">
      <c r="A341" s="8" t="s">
        <v>521</v>
      </c>
      <c r="B341" s="24" t="s">
        <v>27</v>
      </c>
      <c r="C341" s="1">
        <v>6</v>
      </c>
      <c r="D341" s="17">
        <v>0.5</v>
      </c>
      <c r="E341" s="1">
        <v>0</v>
      </c>
      <c r="F341" s="1">
        <v>1</v>
      </c>
      <c r="G341" s="1">
        <v>2</v>
      </c>
      <c r="H341" s="31"/>
      <c r="I341" s="33"/>
    </row>
    <row r="342" spans="1:9" ht="27" x14ac:dyDescent="0.25">
      <c r="A342" s="8" t="s">
        <v>522</v>
      </c>
      <c r="B342" s="21" t="s">
        <v>28</v>
      </c>
      <c r="C342" s="1">
        <v>6</v>
      </c>
      <c r="D342" s="17">
        <v>0.16666666666666666</v>
      </c>
      <c r="E342" s="1">
        <v>0</v>
      </c>
      <c r="F342" s="1">
        <v>0</v>
      </c>
      <c r="G342" s="1">
        <v>1</v>
      </c>
      <c r="H342" s="31"/>
      <c r="I342" s="33"/>
    </row>
    <row r="343" spans="1:9" ht="27" x14ac:dyDescent="0.25">
      <c r="A343" s="8" t="s">
        <v>522</v>
      </c>
      <c r="B343" s="21" t="s">
        <v>29</v>
      </c>
      <c r="C343" s="1">
        <v>2</v>
      </c>
      <c r="D343" s="17">
        <v>1</v>
      </c>
      <c r="E343" s="1">
        <v>0</v>
      </c>
      <c r="F343" s="1">
        <v>0</v>
      </c>
      <c r="G343" s="1">
        <v>2</v>
      </c>
      <c r="H343" s="31"/>
      <c r="I343" s="33"/>
    </row>
    <row r="344" spans="1:9" ht="27" x14ac:dyDescent="0.25">
      <c r="A344" s="8" t="s">
        <v>523</v>
      </c>
      <c r="B344" s="21" t="s">
        <v>30</v>
      </c>
      <c r="C344" s="1">
        <v>100</v>
      </c>
      <c r="D344" s="17">
        <v>1</v>
      </c>
      <c r="E344" s="1">
        <v>25</v>
      </c>
      <c r="F344" s="1">
        <v>75</v>
      </c>
      <c r="G344" s="1"/>
      <c r="H344" s="31"/>
      <c r="I344" s="33"/>
    </row>
    <row r="345" spans="1:9" ht="36" x14ac:dyDescent="0.25">
      <c r="A345" s="8" t="s">
        <v>524</v>
      </c>
      <c r="B345" s="21" t="s">
        <v>31</v>
      </c>
      <c r="C345" s="1">
        <v>100</v>
      </c>
      <c r="D345" s="17">
        <v>0.1</v>
      </c>
      <c r="E345" s="1">
        <v>10</v>
      </c>
      <c r="F345" s="1">
        <v>0</v>
      </c>
      <c r="G345" s="1"/>
      <c r="H345" s="31"/>
      <c r="I345" s="33"/>
    </row>
    <row r="346" spans="1:9" ht="18" x14ac:dyDescent="0.25">
      <c r="A346" s="8" t="s">
        <v>525</v>
      </c>
      <c r="B346" s="21" t="s">
        <v>32</v>
      </c>
      <c r="C346" s="1">
        <v>8</v>
      </c>
      <c r="D346" s="17">
        <v>1.25</v>
      </c>
      <c r="E346" s="1">
        <v>2</v>
      </c>
      <c r="F346" s="1">
        <v>4</v>
      </c>
      <c r="G346" s="1">
        <v>4</v>
      </c>
      <c r="H346" s="31"/>
      <c r="I346" s="33"/>
    </row>
    <row r="347" spans="1:9" ht="27" x14ac:dyDescent="0.25">
      <c r="A347" s="8" t="s">
        <v>526</v>
      </c>
      <c r="B347" s="7" t="s">
        <v>348</v>
      </c>
      <c r="C347" s="1">
        <v>100</v>
      </c>
      <c r="D347" s="17">
        <v>1</v>
      </c>
      <c r="E347" s="1">
        <v>7</v>
      </c>
      <c r="F347" s="1">
        <v>93</v>
      </c>
      <c r="G347" s="1">
        <v>0</v>
      </c>
      <c r="H347" s="31"/>
      <c r="I347" s="33"/>
    </row>
    <row r="348" spans="1:9" ht="27" x14ac:dyDescent="0.25">
      <c r="A348" s="8" t="s">
        <v>526</v>
      </c>
      <c r="B348" s="7" t="s">
        <v>349</v>
      </c>
      <c r="C348" s="1">
        <v>65</v>
      </c>
      <c r="D348" s="17">
        <v>1</v>
      </c>
      <c r="E348" s="1">
        <v>7</v>
      </c>
      <c r="F348" s="1">
        <v>42</v>
      </c>
      <c r="G348" s="1">
        <v>16</v>
      </c>
      <c r="H348" s="31"/>
      <c r="I348" s="33"/>
    </row>
    <row r="349" spans="1:9" ht="27" x14ac:dyDescent="0.25">
      <c r="A349" s="8" t="s">
        <v>526</v>
      </c>
      <c r="B349" s="7" t="s">
        <v>350</v>
      </c>
      <c r="C349" s="1">
        <v>5</v>
      </c>
      <c r="D349" s="17">
        <v>2.0000200000000001</v>
      </c>
      <c r="E349" s="1">
        <v>1E-4</v>
      </c>
      <c r="F349" s="1">
        <v>10</v>
      </c>
      <c r="G349" s="1">
        <v>0</v>
      </c>
      <c r="H349" s="31"/>
      <c r="I349" s="33"/>
    </row>
    <row r="350" spans="1:9" ht="27" x14ac:dyDescent="0.25">
      <c r="A350" s="8" t="s">
        <v>527</v>
      </c>
      <c r="B350" s="7" t="s">
        <v>351</v>
      </c>
      <c r="C350" s="1">
        <v>1</v>
      </c>
      <c r="D350" s="17">
        <v>0.98009999999999997</v>
      </c>
      <c r="E350" s="1">
        <v>1E-4</v>
      </c>
      <c r="F350" s="1">
        <v>0.9</v>
      </c>
      <c r="G350" s="1">
        <v>0.08</v>
      </c>
      <c r="H350" s="31"/>
      <c r="I350" s="33"/>
    </row>
    <row r="351" spans="1:9" ht="27" x14ac:dyDescent="0.25">
      <c r="A351" s="8" t="s">
        <v>527</v>
      </c>
      <c r="B351" s="7" t="s">
        <v>352</v>
      </c>
      <c r="C351" s="1">
        <v>1</v>
      </c>
      <c r="D351" s="17">
        <v>1.0001</v>
      </c>
      <c r="E351" s="1">
        <v>1E-4</v>
      </c>
      <c r="F351" s="1">
        <v>1</v>
      </c>
      <c r="G351" s="1">
        <v>0</v>
      </c>
      <c r="H351" s="31"/>
      <c r="I351" s="33"/>
    </row>
    <row r="352" spans="1:9" ht="18" x14ac:dyDescent="0.25">
      <c r="A352" s="8" t="s">
        <v>528</v>
      </c>
      <c r="B352" s="7" t="s">
        <v>353</v>
      </c>
      <c r="C352" s="1">
        <v>1</v>
      </c>
      <c r="D352" s="17">
        <v>0.50009999999999999</v>
      </c>
      <c r="E352" s="1">
        <v>1E-4</v>
      </c>
      <c r="F352" s="1">
        <v>0.4</v>
      </c>
      <c r="G352" s="1">
        <v>0.1</v>
      </c>
      <c r="H352" s="31"/>
      <c r="I352" s="33"/>
    </row>
    <row r="353" spans="1:9" ht="18" x14ac:dyDescent="0.25">
      <c r="A353" s="8" t="s">
        <v>528</v>
      </c>
      <c r="B353" s="7" t="s">
        <v>354</v>
      </c>
      <c r="C353" s="1">
        <v>2500</v>
      </c>
      <c r="D353" s="17">
        <v>5.85</v>
      </c>
      <c r="E353" s="1">
        <v>14000</v>
      </c>
      <c r="F353" s="1"/>
      <c r="G353" s="1">
        <v>625</v>
      </c>
      <c r="H353" s="31"/>
      <c r="I353" s="33"/>
    </row>
    <row r="354" spans="1:9" ht="18" x14ac:dyDescent="0.25">
      <c r="A354" s="8" t="s">
        <v>528</v>
      </c>
      <c r="B354" s="7" t="s">
        <v>355</v>
      </c>
      <c r="C354" s="1">
        <v>12</v>
      </c>
      <c r="D354" s="17">
        <v>1</v>
      </c>
      <c r="E354" s="1">
        <v>1</v>
      </c>
      <c r="F354" s="1">
        <v>11</v>
      </c>
      <c r="G354" s="1">
        <v>0</v>
      </c>
      <c r="H354" s="31"/>
      <c r="I354" s="33"/>
    </row>
    <row r="355" spans="1:9" ht="18" x14ac:dyDescent="0.25">
      <c r="A355" s="8" t="s">
        <v>528</v>
      </c>
      <c r="B355" s="7" t="s">
        <v>356</v>
      </c>
      <c r="C355" s="1">
        <v>5</v>
      </c>
      <c r="D355" s="17">
        <v>1.0000199999999999</v>
      </c>
      <c r="E355" s="1">
        <v>1E-4</v>
      </c>
      <c r="F355" s="1">
        <v>5</v>
      </c>
      <c r="G355" s="1">
        <v>0</v>
      </c>
      <c r="H355" s="31"/>
      <c r="I355" s="33"/>
    </row>
    <row r="356" spans="1:9" ht="15" x14ac:dyDescent="0.25">
      <c r="A356" s="8" t="s">
        <v>528</v>
      </c>
      <c r="B356" s="7" t="s">
        <v>357</v>
      </c>
      <c r="C356" s="1">
        <v>125</v>
      </c>
      <c r="D356" s="17">
        <v>2.8959999999999999</v>
      </c>
      <c r="E356" s="1">
        <v>30</v>
      </c>
      <c r="F356" s="1">
        <v>300</v>
      </c>
      <c r="G356" s="1">
        <v>32</v>
      </c>
      <c r="H356" s="31"/>
      <c r="I356" s="33"/>
    </row>
    <row r="357" spans="1:9" ht="27" x14ac:dyDescent="0.25">
      <c r="A357" s="8" t="s">
        <v>529</v>
      </c>
      <c r="B357" s="7" t="s">
        <v>358</v>
      </c>
      <c r="C357" s="1">
        <v>5</v>
      </c>
      <c r="D357" s="17">
        <v>1.1764199999999998</v>
      </c>
      <c r="E357" s="1">
        <v>1E-4</v>
      </c>
      <c r="F357" s="1">
        <v>5.17</v>
      </c>
      <c r="G357" s="1">
        <v>0.71199999999999997</v>
      </c>
      <c r="H357" s="31"/>
      <c r="I357" s="33"/>
    </row>
    <row r="358" spans="1:9" ht="27" x14ac:dyDescent="0.25">
      <c r="A358" s="8" t="s">
        <v>529</v>
      </c>
      <c r="B358" s="7" t="s">
        <v>359</v>
      </c>
      <c r="C358" s="1">
        <v>5</v>
      </c>
      <c r="D358" s="17">
        <v>1.1742199999999998</v>
      </c>
      <c r="E358" s="1">
        <v>1E-4</v>
      </c>
      <c r="F358" s="1">
        <v>5.1589999999999998</v>
      </c>
      <c r="G358" s="1">
        <v>0.71199999999999997</v>
      </c>
      <c r="H358" s="31"/>
      <c r="I358" s="33"/>
    </row>
    <row r="359" spans="1:9" ht="27" x14ac:dyDescent="0.25">
      <c r="A359" s="8" t="s">
        <v>529</v>
      </c>
      <c r="B359" s="7" t="s">
        <v>360</v>
      </c>
      <c r="C359" s="1">
        <v>5</v>
      </c>
      <c r="D359" s="17">
        <v>1.3584000000000001</v>
      </c>
      <c r="E359" s="1" t="s">
        <v>470</v>
      </c>
      <c r="F359" s="1">
        <v>6.08</v>
      </c>
      <c r="G359" s="1">
        <v>0.71199999999999997</v>
      </c>
      <c r="H359" s="31"/>
      <c r="I359" s="33"/>
    </row>
    <row r="360" spans="1:9" ht="27" x14ac:dyDescent="0.25">
      <c r="A360" s="8" t="s">
        <v>529</v>
      </c>
      <c r="B360" s="7" t="s">
        <v>361</v>
      </c>
      <c r="C360" s="1">
        <v>60</v>
      </c>
      <c r="D360" s="17">
        <v>0.87316666666666665</v>
      </c>
      <c r="E360" s="1">
        <v>12</v>
      </c>
      <c r="F360" s="1">
        <v>26.85</v>
      </c>
      <c r="G360" s="1">
        <v>13.54</v>
      </c>
      <c r="H360" s="31"/>
      <c r="I360" s="33"/>
    </row>
    <row r="361" spans="1:9" ht="27" x14ac:dyDescent="0.25">
      <c r="A361" s="8" t="s">
        <v>529</v>
      </c>
      <c r="B361" s="7" t="s">
        <v>362</v>
      </c>
      <c r="C361" s="1">
        <v>5</v>
      </c>
      <c r="D361" s="17">
        <v>2.9088000000000003</v>
      </c>
      <c r="E361" s="1">
        <v>1</v>
      </c>
      <c r="F361" s="1">
        <v>10.914</v>
      </c>
      <c r="G361" s="1">
        <v>2.63</v>
      </c>
      <c r="H361" s="31"/>
      <c r="I361" s="33"/>
    </row>
    <row r="362" spans="1:9" ht="18" x14ac:dyDescent="0.25">
      <c r="A362" s="8" t="s">
        <v>530</v>
      </c>
      <c r="B362" s="7" t="s">
        <v>363</v>
      </c>
      <c r="C362" s="1">
        <v>1</v>
      </c>
      <c r="D362" s="17">
        <v>1.5480999999999998</v>
      </c>
      <c r="E362" s="1">
        <v>1E-4</v>
      </c>
      <c r="F362" s="1">
        <v>0.72899999999999998</v>
      </c>
      <c r="G362" s="1">
        <v>0.81899999999999995</v>
      </c>
      <c r="H362" s="31"/>
      <c r="I362" s="33"/>
    </row>
    <row r="363" spans="1:9" ht="18" x14ac:dyDescent="0.25">
      <c r="A363" s="8" t="s">
        <v>530</v>
      </c>
      <c r="B363" s="7" t="s">
        <v>364</v>
      </c>
      <c r="C363" s="1">
        <v>3</v>
      </c>
      <c r="D363" s="17">
        <v>1.2396666666666667</v>
      </c>
      <c r="E363" s="1">
        <v>0.3</v>
      </c>
      <c r="F363" s="1">
        <v>0.35899999999999999</v>
      </c>
      <c r="G363" s="1">
        <v>3.06</v>
      </c>
      <c r="H363" s="31"/>
      <c r="I363" s="33"/>
    </row>
    <row r="364" spans="1:9" ht="18" x14ac:dyDescent="0.25">
      <c r="A364" s="8" t="s">
        <v>530</v>
      </c>
      <c r="B364" s="7" t="s">
        <v>365</v>
      </c>
      <c r="C364" s="1">
        <v>1</v>
      </c>
      <c r="D364" s="17">
        <v>1.57</v>
      </c>
      <c r="E364" s="1" t="s">
        <v>471</v>
      </c>
      <c r="F364" s="1">
        <v>1.34</v>
      </c>
      <c r="G364" s="1">
        <v>0.23</v>
      </c>
      <c r="H364" s="31"/>
      <c r="I364" s="33"/>
    </row>
    <row r="365" spans="1:9" ht="27" x14ac:dyDescent="0.25">
      <c r="A365" s="8" t="s">
        <v>531</v>
      </c>
      <c r="B365" s="7" t="s">
        <v>366</v>
      </c>
      <c r="C365" s="1">
        <v>30</v>
      </c>
      <c r="D365" s="17">
        <v>1</v>
      </c>
      <c r="E365" s="1">
        <v>2</v>
      </c>
      <c r="F365" s="1">
        <v>28</v>
      </c>
      <c r="G365" s="1">
        <v>0</v>
      </c>
      <c r="H365" s="31"/>
      <c r="I365" s="33"/>
    </row>
    <row r="366" spans="1:9" ht="27" x14ac:dyDescent="0.25">
      <c r="A366" s="8" t="s">
        <v>531</v>
      </c>
      <c r="B366" s="7" t="s">
        <v>367</v>
      </c>
      <c r="C366" s="1">
        <v>100</v>
      </c>
      <c r="D366" s="17">
        <v>1.0000010000000001</v>
      </c>
      <c r="E366" s="1">
        <v>1E-4</v>
      </c>
      <c r="F366" s="1">
        <v>50</v>
      </c>
      <c r="G366" s="1">
        <v>50</v>
      </c>
      <c r="H366" s="31"/>
      <c r="I366" s="33"/>
    </row>
    <row r="367" spans="1:9" ht="27" x14ac:dyDescent="0.25">
      <c r="A367" s="8" t="s">
        <v>532</v>
      </c>
      <c r="B367" s="7" t="s">
        <v>368</v>
      </c>
      <c r="C367" s="1">
        <v>1</v>
      </c>
      <c r="D367" s="17">
        <v>0.2001</v>
      </c>
      <c r="E367" s="1">
        <v>1E-4</v>
      </c>
      <c r="F367" s="1">
        <v>0</v>
      </c>
      <c r="G367" s="1">
        <v>0.2</v>
      </c>
      <c r="H367" s="31"/>
      <c r="I367" s="33"/>
    </row>
    <row r="368" spans="1:9" ht="27" x14ac:dyDescent="0.25">
      <c r="A368" s="8" t="s">
        <v>533</v>
      </c>
      <c r="B368" s="7" t="s">
        <v>369</v>
      </c>
      <c r="C368" s="1">
        <v>1</v>
      </c>
      <c r="D368" s="17">
        <v>1</v>
      </c>
      <c r="E368" s="1">
        <v>0.26</v>
      </c>
      <c r="F368" s="1">
        <v>0.25</v>
      </c>
      <c r="G368" s="1">
        <v>0.49</v>
      </c>
      <c r="H368" s="31"/>
      <c r="I368" s="33"/>
    </row>
    <row r="369" spans="1:9" ht="27" x14ac:dyDescent="0.25">
      <c r="A369" s="8" t="s">
        <v>533</v>
      </c>
      <c r="B369" s="7" t="s">
        <v>370</v>
      </c>
      <c r="C369" s="1">
        <v>7</v>
      </c>
      <c r="D369" s="17">
        <v>1</v>
      </c>
      <c r="E369" s="1">
        <v>3</v>
      </c>
      <c r="F369" s="1">
        <v>4</v>
      </c>
      <c r="G369" s="1">
        <v>0</v>
      </c>
      <c r="H369" s="31"/>
      <c r="I369" s="33"/>
    </row>
    <row r="370" spans="1:9" ht="27" x14ac:dyDescent="0.25">
      <c r="A370" s="8" t="s">
        <v>533</v>
      </c>
      <c r="B370" s="7" t="s">
        <v>371</v>
      </c>
      <c r="C370" s="1">
        <v>7</v>
      </c>
      <c r="D370" s="17">
        <v>0.7857142857142857</v>
      </c>
      <c r="E370" s="1">
        <v>1</v>
      </c>
      <c r="F370" s="1">
        <v>2</v>
      </c>
      <c r="G370" s="1">
        <v>2.5</v>
      </c>
      <c r="H370" s="31"/>
      <c r="I370" s="33"/>
    </row>
    <row r="371" spans="1:9" ht="27" x14ac:dyDescent="0.25">
      <c r="A371" s="8" t="s">
        <v>533</v>
      </c>
      <c r="B371" s="7" t="s">
        <v>372</v>
      </c>
      <c r="C371" s="1">
        <v>46</v>
      </c>
      <c r="D371" s="17">
        <v>0.13043913043478259</v>
      </c>
      <c r="E371" s="1">
        <v>1E-4</v>
      </c>
      <c r="F371" s="1">
        <v>6</v>
      </c>
      <c r="G371" s="1">
        <v>1E-4</v>
      </c>
      <c r="H371" s="31"/>
      <c r="I371" s="33"/>
    </row>
    <row r="372" spans="1:9" ht="27" x14ac:dyDescent="0.25">
      <c r="A372" s="8" t="s">
        <v>533</v>
      </c>
      <c r="B372" s="7" t="s">
        <v>373</v>
      </c>
      <c r="C372" s="1">
        <v>1</v>
      </c>
      <c r="D372" s="17">
        <v>1.0001</v>
      </c>
      <c r="E372" s="1">
        <v>1E-4</v>
      </c>
      <c r="F372" s="1">
        <v>0.75</v>
      </c>
      <c r="G372" s="1">
        <v>0.25</v>
      </c>
      <c r="H372" s="31"/>
      <c r="I372" s="33"/>
    </row>
    <row r="373" spans="1:9" ht="27" x14ac:dyDescent="0.25">
      <c r="A373" s="8" t="s">
        <v>533</v>
      </c>
      <c r="B373" s="7" t="s">
        <v>374</v>
      </c>
      <c r="C373" s="1">
        <v>1</v>
      </c>
      <c r="D373" s="17">
        <v>1.0001</v>
      </c>
      <c r="E373" s="1">
        <v>1E-4</v>
      </c>
      <c r="F373" s="1">
        <v>0.75</v>
      </c>
      <c r="G373" s="1">
        <v>0.25</v>
      </c>
      <c r="H373" s="31"/>
      <c r="I373" s="33"/>
    </row>
    <row r="374" spans="1:9" ht="27" x14ac:dyDescent="0.25">
      <c r="A374" s="8" t="s">
        <v>533</v>
      </c>
      <c r="B374" s="7" t="s">
        <v>375</v>
      </c>
      <c r="C374" s="1">
        <v>1</v>
      </c>
      <c r="D374" s="17">
        <v>1</v>
      </c>
      <c r="E374" s="1">
        <v>0.26</v>
      </c>
      <c r="F374" s="1">
        <v>0.25</v>
      </c>
      <c r="G374" s="1">
        <v>0.49</v>
      </c>
      <c r="H374" s="31"/>
      <c r="I374" s="33"/>
    </row>
    <row r="375" spans="1:9" ht="27" x14ac:dyDescent="0.25">
      <c r="A375" s="8" t="s">
        <v>533</v>
      </c>
      <c r="B375" s="7" t="s">
        <v>376</v>
      </c>
      <c r="C375" s="1">
        <v>1</v>
      </c>
      <c r="D375" s="17">
        <v>1</v>
      </c>
      <c r="E375" s="1">
        <v>0.25</v>
      </c>
      <c r="F375" s="1">
        <v>0.75</v>
      </c>
      <c r="G375" s="1">
        <v>0</v>
      </c>
      <c r="H375" s="31"/>
      <c r="I375" s="33"/>
    </row>
    <row r="376" spans="1:9" ht="63" x14ac:dyDescent="0.25">
      <c r="A376" s="8" t="s">
        <v>534</v>
      </c>
      <c r="B376" s="7" t="s">
        <v>377</v>
      </c>
      <c r="C376" s="1">
        <v>100</v>
      </c>
      <c r="D376" s="17">
        <v>0.35880099999999998</v>
      </c>
      <c r="E376" s="1">
        <v>1E-4</v>
      </c>
      <c r="F376" s="1">
        <v>10</v>
      </c>
      <c r="G376" s="1">
        <v>25.88</v>
      </c>
      <c r="H376" s="31"/>
      <c r="I376" s="33"/>
    </row>
    <row r="377" spans="1:9" ht="63" x14ac:dyDescent="0.25">
      <c r="A377" s="8" t="s">
        <v>534</v>
      </c>
      <c r="B377" s="7" t="s">
        <v>378</v>
      </c>
      <c r="C377" s="1">
        <v>100</v>
      </c>
      <c r="D377" s="17">
        <v>0.348001</v>
      </c>
      <c r="E377" s="1">
        <v>1E-4</v>
      </c>
      <c r="F377" s="1">
        <v>8</v>
      </c>
      <c r="G377" s="1">
        <v>26.8</v>
      </c>
      <c r="H377" s="31"/>
      <c r="I377" s="33"/>
    </row>
    <row r="378" spans="1:9" ht="18" x14ac:dyDescent="0.25">
      <c r="A378" s="8" t="s">
        <v>535</v>
      </c>
      <c r="B378" s="7" t="s">
        <v>379</v>
      </c>
      <c r="C378" s="1">
        <v>20</v>
      </c>
      <c r="D378" s="17">
        <v>3.9</v>
      </c>
      <c r="E378" s="1">
        <v>7</v>
      </c>
      <c r="F378" s="1">
        <v>70</v>
      </c>
      <c r="G378" s="1">
        <v>1</v>
      </c>
      <c r="H378" s="31"/>
      <c r="I378" s="33"/>
    </row>
    <row r="379" spans="1:9" ht="18" x14ac:dyDescent="0.25">
      <c r="A379" s="8" t="s">
        <v>535</v>
      </c>
      <c r="B379" s="7" t="s">
        <v>380</v>
      </c>
      <c r="C379" s="1">
        <v>30</v>
      </c>
      <c r="D379" s="17">
        <v>2.5666666666666669</v>
      </c>
      <c r="E379" s="1">
        <v>30</v>
      </c>
      <c r="F379" s="1">
        <v>30</v>
      </c>
      <c r="G379" s="1">
        <v>17</v>
      </c>
      <c r="H379" s="31"/>
      <c r="I379" s="33"/>
    </row>
    <row r="380" spans="1:9" ht="18" x14ac:dyDescent="0.25">
      <c r="A380" s="8" t="s">
        <v>535</v>
      </c>
      <c r="B380" s="7" t="s">
        <v>381</v>
      </c>
      <c r="C380" s="1">
        <v>1000</v>
      </c>
      <c r="D380" s="17">
        <v>1.03</v>
      </c>
      <c r="E380" s="1">
        <v>100</v>
      </c>
      <c r="F380" s="1">
        <v>600</v>
      </c>
      <c r="G380" s="1">
        <v>330</v>
      </c>
      <c r="H380" s="31"/>
      <c r="I380" s="33"/>
    </row>
    <row r="381" spans="1:9" ht="27" x14ac:dyDescent="0.25">
      <c r="A381" s="8" t="s">
        <v>535</v>
      </c>
      <c r="B381" s="7" t="s">
        <v>382</v>
      </c>
      <c r="C381" s="1">
        <v>3</v>
      </c>
      <c r="D381" s="17">
        <v>1.0000333333333333</v>
      </c>
      <c r="E381" s="1">
        <v>1E-4</v>
      </c>
      <c r="F381" s="1">
        <v>2</v>
      </c>
      <c r="G381" s="1">
        <v>1</v>
      </c>
      <c r="H381" s="31"/>
      <c r="I381" s="33"/>
    </row>
    <row r="382" spans="1:9" ht="27" x14ac:dyDescent="0.25">
      <c r="A382" s="8" t="s">
        <v>536</v>
      </c>
      <c r="B382" s="7" t="s">
        <v>383</v>
      </c>
      <c r="C382" s="1">
        <v>1</v>
      </c>
      <c r="D382" s="17">
        <v>0.23009999999999997</v>
      </c>
      <c r="E382" s="1">
        <v>1E-4</v>
      </c>
      <c r="F382" s="1">
        <v>0.15</v>
      </c>
      <c r="G382" s="1">
        <v>0.08</v>
      </c>
      <c r="H382" s="31"/>
      <c r="I382" s="33"/>
    </row>
    <row r="383" spans="1:9" ht="27" x14ac:dyDescent="0.25">
      <c r="A383" s="8" t="s">
        <v>536</v>
      </c>
      <c r="B383" s="7" t="s">
        <v>384</v>
      </c>
      <c r="C383" s="1">
        <v>7000</v>
      </c>
      <c r="D383" s="17">
        <v>0.78214285714285714</v>
      </c>
      <c r="E383" s="1">
        <v>1500</v>
      </c>
      <c r="F383" s="1">
        <v>2000</v>
      </c>
      <c r="G383" s="1">
        <v>1975</v>
      </c>
      <c r="H383" s="31"/>
      <c r="I383" s="33"/>
    </row>
    <row r="384" spans="1:9" ht="27" x14ac:dyDescent="0.25">
      <c r="A384" s="8" t="s">
        <v>536</v>
      </c>
      <c r="B384" s="7" t="s">
        <v>385</v>
      </c>
      <c r="C384" s="1">
        <v>100</v>
      </c>
      <c r="D384" s="17">
        <v>1.0000010000000001</v>
      </c>
      <c r="E384" s="1">
        <v>1E-4</v>
      </c>
      <c r="F384" s="1">
        <v>100</v>
      </c>
      <c r="G384" s="1">
        <v>0</v>
      </c>
      <c r="H384" s="31"/>
      <c r="I384" s="33"/>
    </row>
    <row r="385" spans="1:9" ht="27" x14ac:dyDescent="0.25">
      <c r="A385" s="8" t="s">
        <v>536</v>
      </c>
      <c r="B385" s="7" t="s">
        <v>386</v>
      </c>
      <c r="C385" s="1">
        <v>20000</v>
      </c>
      <c r="D385" s="17">
        <v>68.75</v>
      </c>
      <c r="E385" s="1">
        <v>5000</v>
      </c>
      <c r="F385" s="1">
        <v>200000</v>
      </c>
      <c r="G385" s="1">
        <v>1170000</v>
      </c>
      <c r="H385" s="31"/>
      <c r="I385" s="33"/>
    </row>
    <row r="386" spans="1:9" ht="27" x14ac:dyDescent="0.25">
      <c r="A386" s="8" t="s">
        <v>536</v>
      </c>
      <c r="B386" s="7" t="s">
        <v>387</v>
      </c>
      <c r="C386" s="1">
        <v>7</v>
      </c>
      <c r="D386" s="17">
        <v>1.2285857142857142</v>
      </c>
      <c r="E386" s="1">
        <v>1E-4</v>
      </c>
      <c r="F386" s="1">
        <v>7</v>
      </c>
      <c r="G386" s="1">
        <v>1.6</v>
      </c>
      <c r="H386" s="31"/>
      <c r="I386" s="33"/>
    </row>
    <row r="387" spans="1:9" ht="27" x14ac:dyDescent="0.25">
      <c r="A387" s="8" t="s">
        <v>536</v>
      </c>
      <c r="B387" s="7" t="s">
        <v>388</v>
      </c>
      <c r="C387" s="1">
        <v>1</v>
      </c>
      <c r="D387" s="17">
        <v>0.65010000000000001</v>
      </c>
      <c r="E387" s="1">
        <v>1E-4</v>
      </c>
      <c r="F387" s="1">
        <v>0.5</v>
      </c>
      <c r="G387" s="1">
        <v>0.15</v>
      </c>
      <c r="H387" s="31"/>
      <c r="I387" s="33"/>
    </row>
    <row r="388" spans="1:9" ht="18" x14ac:dyDescent="0.25">
      <c r="A388" s="8" t="s">
        <v>537</v>
      </c>
      <c r="B388" s="7" t="s">
        <v>389</v>
      </c>
      <c r="C388" s="1">
        <v>32</v>
      </c>
      <c r="D388" s="17">
        <v>3.8562531249999998</v>
      </c>
      <c r="E388" s="1">
        <v>1E-4</v>
      </c>
      <c r="F388" s="1">
        <v>18.600000000000001</v>
      </c>
      <c r="G388" s="1">
        <v>104.8</v>
      </c>
      <c r="H388" s="31"/>
      <c r="I388" s="33"/>
    </row>
    <row r="389" spans="1:9" ht="36" x14ac:dyDescent="0.25">
      <c r="A389" s="8" t="s">
        <v>537</v>
      </c>
      <c r="B389" s="7" t="s">
        <v>390</v>
      </c>
      <c r="C389" s="1">
        <v>27</v>
      </c>
      <c r="D389" s="17">
        <v>0.8148185185185185</v>
      </c>
      <c r="E389" s="1">
        <v>1E-4</v>
      </c>
      <c r="F389" s="1">
        <v>11.4</v>
      </c>
      <c r="G389" s="1">
        <v>10.6</v>
      </c>
      <c r="H389" s="31"/>
      <c r="I389" s="33"/>
    </row>
    <row r="390" spans="1:9" ht="36" x14ac:dyDescent="0.25">
      <c r="A390" s="8" t="s">
        <v>537</v>
      </c>
      <c r="B390" s="7" t="s">
        <v>391</v>
      </c>
      <c r="C390" s="1">
        <v>60</v>
      </c>
      <c r="D390" s="17">
        <v>0.67833500000000002</v>
      </c>
      <c r="E390" s="1">
        <v>1E-4</v>
      </c>
      <c r="F390" s="1">
        <v>11.4</v>
      </c>
      <c r="G390" s="1">
        <v>29.299999999999997</v>
      </c>
      <c r="H390" s="31"/>
      <c r="I390" s="33"/>
    </row>
    <row r="391" spans="1:9" ht="18" x14ac:dyDescent="0.25">
      <c r="A391" s="8" t="s">
        <v>538</v>
      </c>
      <c r="B391" s="7" t="s">
        <v>392</v>
      </c>
      <c r="C391" s="1">
        <v>1</v>
      </c>
      <c r="D391" s="17">
        <v>1.0701000000000001</v>
      </c>
      <c r="E391" s="1">
        <v>1E-4</v>
      </c>
      <c r="F391" s="1">
        <v>1</v>
      </c>
      <c r="G391" s="1">
        <v>7.0000000000000007E-2</v>
      </c>
      <c r="H391" s="31"/>
      <c r="I391" s="33"/>
    </row>
    <row r="392" spans="1:9" ht="18" x14ac:dyDescent="0.25">
      <c r="A392" s="8" t="s">
        <v>538</v>
      </c>
      <c r="B392" s="7" t="s">
        <v>393</v>
      </c>
      <c r="C392" s="1">
        <v>30</v>
      </c>
      <c r="D392" s="17">
        <v>1.6670000000000001E-2</v>
      </c>
      <c r="E392" s="1">
        <v>1E-4</v>
      </c>
      <c r="F392" s="1">
        <v>0.5</v>
      </c>
      <c r="G392" s="1">
        <v>0</v>
      </c>
      <c r="H392" s="31"/>
      <c r="I392" s="33"/>
    </row>
    <row r="393" spans="1:9" ht="18" x14ac:dyDescent="0.25">
      <c r="A393" s="8" t="s">
        <v>538</v>
      </c>
      <c r="B393" s="7" t="s">
        <v>394</v>
      </c>
      <c r="C393" s="1">
        <v>5</v>
      </c>
      <c r="D393" s="17">
        <v>1.0000199999999999</v>
      </c>
      <c r="E393" s="1">
        <v>1E-4</v>
      </c>
      <c r="F393" s="1">
        <v>1</v>
      </c>
      <c r="G393" s="1">
        <v>4</v>
      </c>
      <c r="H393" s="31"/>
      <c r="I393" s="33"/>
    </row>
    <row r="394" spans="1:9" ht="27" x14ac:dyDescent="0.25">
      <c r="A394" s="8" t="s">
        <v>538</v>
      </c>
      <c r="B394" s="7" t="s">
        <v>395</v>
      </c>
      <c r="C394" s="1">
        <v>11</v>
      </c>
      <c r="D394" s="17">
        <v>1.0000090909090908</v>
      </c>
      <c r="E394" s="1">
        <v>1E-4</v>
      </c>
      <c r="F394" s="1">
        <v>5</v>
      </c>
      <c r="G394" s="1">
        <v>6</v>
      </c>
      <c r="H394" s="31"/>
      <c r="I394" s="33"/>
    </row>
    <row r="395" spans="1:9" ht="18" x14ac:dyDescent="0.25">
      <c r="A395" s="8" t="s">
        <v>538</v>
      </c>
      <c r="B395" s="7" t="s">
        <v>396</v>
      </c>
      <c r="C395" s="1">
        <v>1</v>
      </c>
      <c r="D395" s="17">
        <v>1</v>
      </c>
      <c r="E395" s="1">
        <v>0.1</v>
      </c>
      <c r="F395" s="1">
        <v>0.3</v>
      </c>
      <c r="G395" s="1">
        <v>0.6</v>
      </c>
      <c r="H395" s="31"/>
      <c r="I395" s="33"/>
    </row>
    <row r="396" spans="1:9" ht="18" x14ac:dyDescent="0.25">
      <c r="A396" s="8" t="s">
        <v>538</v>
      </c>
      <c r="B396" s="7" t="s">
        <v>397</v>
      </c>
      <c r="C396" s="1">
        <v>300</v>
      </c>
      <c r="D396" s="17">
        <v>0.75000033333333338</v>
      </c>
      <c r="E396" s="1">
        <v>1E-4</v>
      </c>
      <c r="F396" s="1">
        <v>35</v>
      </c>
      <c r="G396" s="1">
        <v>190</v>
      </c>
      <c r="H396" s="31"/>
      <c r="I396" s="33"/>
    </row>
    <row r="397" spans="1:9" ht="27" x14ac:dyDescent="0.25">
      <c r="A397" s="8" t="s">
        <v>538</v>
      </c>
      <c r="B397" s="7" t="s">
        <v>398</v>
      </c>
      <c r="C397" s="1">
        <v>100</v>
      </c>
      <c r="D397" s="17">
        <v>0.75</v>
      </c>
      <c r="E397" s="1">
        <v>25</v>
      </c>
      <c r="F397" s="1">
        <v>25</v>
      </c>
      <c r="G397" s="1">
        <v>25</v>
      </c>
      <c r="H397" s="31"/>
      <c r="I397" s="33"/>
    </row>
    <row r="398" spans="1:9" ht="27" x14ac:dyDescent="0.25">
      <c r="A398" s="8" t="s">
        <v>539</v>
      </c>
      <c r="B398" s="7" t="s">
        <v>399</v>
      </c>
      <c r="C398" s="1">
        <v>100</v>
      </c>
      <c r="D398" s="17">
        <v>0.160001</v>
      </c>
      <c r="E398" s="1">
        <v>1E-4</v>
      </c>
      <c r="F398" s="1">
        <v>16</v>
      </c>
      <c r="G398" s="1">
        <v>0</v>
      </c>
      <c r="H398" s="31"/>
      <c r="I398" s="33"/>
    </row>
    <row r="399" spans="1:9" ht="27" x14ac:dyDescent="0.25">
      <c r="A399" s="8" t="s">
        <v>539</v>
      </c>
      <c r="B399" s="7" t="s">
        <v>400</v>
      </c>
      <c r="C399" s="1">
        <v>100</v>
      </c>
      <c r="D399" s="17">
        <v>0.75000100000000003</v>
      </c>
      <c r="E399" s="1">
        <v>1E-4</v>
      </c>
      <c r="F399" s="1">
        <v>24</v>
      </c>
      <c r="G399" s="1">
        <v>51</v>
      </c>
      <c r="H399" s="31"/>
      <c r="I399" s="33"/>
    </row>
    <row r="400" spans="1:9" ht="27" x14ac:dyDescent="0.25">
      <c r="A400" s="8" t="s">
        <v>539</v>
      </c>
      <c r="B400" s="7" t="s">
        <v>401</v>
      </c>
      <c r="C400" s="1">
        <v>12</v>
      </c>
      <c r="D400" s="17">
        <v>1.5000083333333334</v>
      </c>
      <c r="E400" s="1">
        <v>1E-4</v>
      </c>
      <c r="F400" s="1">
        <v>12</v>
      </c>
      <c r="G400" s="1">
        <v>6</v>
      </c>
      <c r="H400" s="31"/>
      <c r="I400" s="33"/>
    </row>
    <row r="401" spans="1:9" ht="27" x14ac:dyDescent="0.25">
      <c r="A401" s="8" t="s">
        <v>539</v>
      </c>
      <c r="B401" s="7" t="s">
        <v>402</v>
      </c>
      <c r="C401" s="1">
        <v>18</v>
      </c>
      <c r="D401" s="17">
        <v>1.2777833333333333</v>
      </c>
      <c r="E401" s="1">
        <v>1E-4</v>
      </c>
      <c r="F401" s="1">
        <v>18</v>
      </c>
      <c r="G401" s="1">
        <v>5</v>
      </c>
      <c r="H401" s="31"/>
      <c r="I401" s="33"/>
    </row>
    <row r="402" spans="1:9" ht="27" x14ac:dyDescent="0.25">
      <c r="A402" s="8" t="s">
        <v>539</v>
      </c>
      <c r="B402" s="7" t="s">
        <v>403</v>
      </c>
      <c r="C402" s="1">
        <v>100</v>
      </c>
      <c r="D402" s="17">
        <v>1.0000010000000001</v>
      </c>
      <c r="E402" s="1">
        <v>1E-4</v>
      </c>
      <c r="F402" s="1">
        <v>33</v>
      </c>
      <c r="G402" s="1">
        <v>67</v>
      </c>
      <c r="H402" s="31"/>
      <c r="I402" s="33"/>
    </row>
    <row r="403" spans="1:9" ht="27" x14ac:dyDescent="0.25">
      <c r="A403" s="8" t="s">
        <v>539</v>
      </c>
      <c r="B403" s="7" t="s">
        <v>404</v>
      </c>
      <c r="C403" s="1">
        <v>8</v>
      </c>
      <c r="D403" s="17">
        <v>1.0000125</v>
      </c>
      <c r="E403" s="1">
        <v>1E-4</v>
      </c>
      <c r="F403" s="1">
        <v>4</v>
      </c>
      <c r="G403" s="1">
        <v>4</v>
      </c>
      <c r="H403" s="31"/>
      <c r="I403" s="33"/>
    </row>
    <row r="404" spans="1:9" ht="36" x14ac:dyDescent="0.25">
      <c r="A404" s="8" t="s">
        <v>539</v>
      </c>
      <c r="B404" s="7" t="s">
        <v>405</v>
      </c>
      <c r="C404" s="1">
        <v>3</v>
      </c>
      <c r="D404" s="17">
        <v>0.46670000000000006</v>
      </c>
      <c r="E404" s="1">
        <v>1E-4</v>
      </c>
      <c r="F404" s="1">
        <v>1</v>
      </c>
      <c r="G404" s="1">
        <v>0.4</v>
      </c>
      <c r="H404" s="31"/>
      <c r="I404" s="33"/>
    </row>
    <row r="405" spans="1:9" ht="27" x14ac:dyDescent="0.25">
      <c r="A405" s="8" t="s">
        <v>539</v>
      </c>
      <c r="B405" s="7" t="s">
        <v>406</v>
      </c>
      <c r="C405" s="1">
        <v>1</v>
      </c>
      <c r="D405" s="17">
        <v>1</v>
      </c>
      <c r="E405" s="1">
        <v>1</v>
      </c>
      <c r="F405" s="1"/>
      <c r="G405" s="1"/>
      <c r="H405" s="31"/>
      <c r="I405" s="33"/>
    </row>
    <row r="406" spans="1:9" ht="27" x14ac:dyDescent="0.25">
      <c r="A406" s="8" t="s">
        <v>539</v>
      </c>
      <c r="B406" s="7" t="s">
        <v>407</v>
      </c>
      <c r="C406" s="1">
        <v>100</v>
      </c>
      <c r="D406" s="17">
        <v>1</v>
      </c>
      <c r="E406" s="1">
        <v>100</v>
      </c>
      <c r="F406" s="1">
        <v>0</v>
      </c>
      <c r="G406" s="1"/>
      <c r="H406" s="31"/>
      <c r="I406" s="33"/>
    </row>
    <row r="407" spans="1:9" ht="27" x14ac:dyDescent="0.25">
      <c r="A407" s="8" t="s">
        <v>539</v>
      </c>
      <c r="B407" s="7" t="s">
        <v>408</v>
      </c>
      <c r="C407" s="1">
        <v>25000</v>
      </c>
      <c r="D407" s="17">
        <v>1.7374000000000001</v>
      </c>
      <c r="E407" s="1">
        <v>250</v>
      </c>
      <c r="F407" s="1">
        <v>35000</v>
      </c>
      <c r="G407" s="1">
        <v>8185</v>
      </c>
      <c r="H407" s="31"/>
      <c r="I407" s="33"/>
    </row>
    <row r="408" spans="1:9" ht="27" x14ac:dyDescent="0.25">
      <c r="A408" s="8" t="s">
        <v>540</v>
      </c>
      <c r="B408" s="7" t="s">
        <v>409</v>
      </c>
      <c r="C408" s="1">
        <v>10</v>
      </c>
      <c r="D408" s="17">
        <v>0.70001000000000002</v>
      </c>
      <c r="E408" s="1">
        <v>1E-4</v>
      </c>
      <c r="F408" s="1">
        <v>3</v>
      </c>
      <c r="G408" s="1">
        <v>4</v>
      </c>
      <c r="H408" s="31"/>
      <c r="I408" s="33"/>
    </row>
    <row r="409" spans="1:9" ht="27" x14ac:dyDescent="0.25">
      <c r="A409" s="8" t="s">
        <v>540</v>
      </c>
      <c r="B409" s="7" t="s">
        <v>410</v>
      </c>
      <c r="C409" s="1">
        <v>15</v>
      </c>
      <c r="D409" s="17">
        <v>1.7333399999999999</v>
      </c>
      <c r="E409" s="1">
        <v>1E-4</v>
      </c>
      <c r="F409" s="1">
        <v>23</v>
      </c>
      <c r="G409" s="1">
        <v>3</v>
      </c>
      <c r="H409" s="31"/>
      <c r="I409" s="33"/>
    </row>
    <row r="410" spans="1:9" ht="27" x14ac:dyDescent="0.25">
      <c r="A410" s="8" t="s">
        <v>540</v>
      </c>
      <c r="B410" s="7" t="s">
        <v>411</v>
      </c>
      <c r="C410" s="1">
        <v>3</v>
      </c>
      <c r="D410" s="17">
        <v>1.0000333333333333</v>
      </c>
      <c r="E410" s="1">
        <v>1E-4</v>
      </c>
      <c r="F410" s="1">
        <v>1</v>
      </c>
      <c r="G410" s="1">
        <v>2</v>
      </c>
      <c r="H410" s="31"/>
      <c r="I410" s="33"/>
    </row>
    <row r="411" spans="1:9" ht="27" x14ac:dyDescent="0.25">
      <c r="A411" s="8" t="s">
        <v>540</v>
      </c>
      <c r="B411" s="7" t="s">
        <v>412</v>
      </c>
      <c r="C411" s="1">
        <v>1</v>
      </c>
      <c r="D411" s="17">
        <v>0.78010000000000002</v>
      </c>
      <c r="E411" s="1">
        <v>1E-4</v>
      </c>
      <c r="F411" s="1">
        <v>0.5</v>
      </c>
      <c r="G411" s="1">
        <v>0.28000000000000003</v>
      </c>
      <c r="H411" s="31"/>
      <c r="I411" s="33"/>
    </row>
    <row r="412" spans="1:9" ht="27" x14ac:dyDescent="0.25">
      <c r="A412" s="8" t="s">
        <v>540</v>
      </c>
      <c r="B412" s="7" t="s">
        <v>413</v>
      </c>
      <c r="C412" s="1">
        <v>4</v>
      </c>
      <c r="D412" s="17">
        <v>1.3125</v>
      </c>
      <c r="E412" s="1">
        <v>1</v>
      </c>
      <c r="F412" s="1">
        <v>4</v>
      </c>
      <c r="G412" s="1">
        <v>0.25</v>
      </c>
      <c r="H412" s="31"/>
      <c r="I412" s="33"/>
    </row>
    <row r="413" spans="1:9" ht="27" x14ac:dyDescent="0.25">
      <c r="A413" s="8" t="s">
        <v>540</v>
      </c>
      <c r="B413" s="7" t="s">
        <v>414</v>
      </c>
      <c r="C413" s="1">
        <v>25000</v>
      </c>
      <c r="D413" s="17">
        <v>1.5978000000000001</v>
      </c>
      <c r="E413" s="1">
        <v>4000</v>
      </c>
      <c r="F413" s="1">
        <v>35000</v>
      </c>
      <c r="G413" s="1">
        <v>945</v>
      </c>
      <c r="H413" s="31"/>
      <c r="I413" s="33"/>
    </row>
    <row r="414" spans="1:9" ht="27" x14ac:dyDescent="0.25">
      <c r="A414" s="8" t="s">
        <v>541</v>
      </c>
      <c r="B414" s="7" t="s">
        <v>415</v>
      </c>
      <c r="C414" s="1">
        <v>100</v>
      </c>
      <c r="D414" s="17">
        <v>1.0000010000000001</v>
      </c>
      <c r="E414" s="1">
        <v>1E-4</v>
      </c>
      <c r="F414" s="1">
        <v>15</v>
      </c>
      <c r="G414" s="1">
        <v>85</v>
      </c>
      <c r="H414" s="31"/>
      <c r="I414" s="33"/>
    </row>
    <row r="415" spans="1:9" ht="27" x14ac:dyDescent="0.25">
      <c r="A415" s="8" t="s">
        <v>541</v>
      </c>
      <c r="B415" s="7" t="s">
        <v>416</v>
      </c>
      <c r="C415" s="1">
        <v>9</v>
      </c>
      <c r="D415" s="17">
        <v>1</v>
      </c>
      <c r="E415" s="1">
        <v>2</v>
      </c>
      <c r="F415" s="1">
        <v>7</v>
      </c>
      <c r="G415" s="1">
        <v>0</v>
      </c>
      <c r="H415" s="31"/>
      <c r="I415" s="33"/>
    </row>
    <row r="416" spans="1:9" ht="45" x14ac:dyDescent="0.25">
      <c r="A416" s="8" t="s">
        <v>542</v>
      </c>
      <c r="B416" s="7" t="s">
        <v>417</v>
      </c>
      <c r="C416" s="1">
        <v>500</v>
      </c>
      <c r="D416" s="17">
        <v>2.4620000000000002</v>
      </c>
      <c r="E416" s="1">
        <v>25</v>
      </c>
      <c r="F416" s="1">
        <v>843</v>
      </c>
      <c r="G416" s="1">
        <v>363</v>
      </c>
      <c r="H416" s="31"/>
      <c r="I416" s="33"/>
    </row>
    <row r="417" spans="1:9" ht="45" x14ac:dyDescent="0.25">
      <c r="A417" s="8" t="s">
        <v>542</v>
      </c>
      <c r="B417" s="7" t="s">
        <v>418</v>
      </c>
      <c r="C417" s="1">
        <v>6000</v>
      </c>
      <c r="D417" s="17">
        <v>3.7498333333333331</v>
      </c>
      <c r="E417" s="1">
        <v>600</v>
      </c>
      <c r="F417" s="1">
        <v>15700</v>
      </c>
      <c r="G417" s="1">
        <v>6199</v>
      </c>
      <c r="H417" s="31"/>
      <c r="I417" s="33"/>
    </row>
    <row r="418" spans="1:9" ht="27" x14ac:dyDescent="0.25">
      <c r="A418" s="8" t="s">
        <v>543</v>
      </c>
      <c r="B418" s="7" t="s">
        <v>419</v>
      </c>
      <c r="C418" s="1">
        <v>1</v>
      </c>
      <c r="D418" s="17">
        <v>1.0001</v>
      </c>
      <c r="E418" s="1">
        <v>1E-4</v>
      </c>
      <c r="F418" s="1">
        <v>1</v>
      </c>
      <c r="G418" s="1">
        <v>0</v>
      </c>
      <c r="H418" s="31"/>
      <c r="I418" s="33"/>
    </row>
    <row r="419" spans="1:9" ht="18" x14ac:dyDescent="0.25">
      <c r="A419" s="8" t="s">
        <v>543</v>
      </c>
      <c r="B419" s="7" t="s">
        <v>420</v>
      </c>
      <c r="C419" s="1">
        <v>6</v>
      </c>
      <c r="D419" s="17">
        <v>1.1666833333333333</v>
      </c>
      <c r="E419" s="1">
        <v>1E-4</v>
      </c>
      <c r="F419" s="1">
        <v>6</v>
      </c>
      <c r="G419" s="1">
        <v>1</v>
      </c>
      <c r="H419" s="31"/>
      <c r="I419" s="33"/>
    </row>
    <row r="420" spans="1:9" ht="18" x14ac:dyDescent="0.25">
      <c r="A420" s="8" t="s">
        <v>543</v>
      </c>
      <c r="B420" s="7" t="s">
        <v>421</v>
      </c>
      <c r="C420" s="1">
        <v>600</v>
      </c>
      <c r="D420" s="17">
        <v>0.95333333333333337</v>
      </c>
      <c r="E420" s="1">
        <v>240</v>
      </c>
      <c r="F420" s="1">
        <v>236</v>
      </c>
      <c r="G420" s="1">
        <v>96</v>
      </c>
      <c r="H420" s="31"/>
      <c r="I420" s="33"/>
    </row>
    <row r="421" spans="1:9" ht="36" x14ac:dyDescent="0.25">
      <c r="A421" s="8" t="s">
        <v>544</v>
      </c>
      <c r="B421" s="7" t="s">
        <v>422</v>
      </c>
      <c r="C421" s="1">
        <v>4</v>
      </c>
      <c r="D421" s="17">
        <v>2.3125</v>
      </c>
      <c r="E421" s="1">
        <v>4</v>
      </c>
      <c r="F421" s="1">
        <v>4</v>
      </c>
      <c r="G421" s="1">
        <v>1.25</v>
      </c>
      <c r="H421" s="31"/>
      <c r="I421" s="33"/>
    </row>
    <row r="422" spans="1:9" ht="27" x14ac:dyDescent="0.25">
      <c r="A422" s="8" t="s">
        <v>544</v>
      </c>
      <c r="B422" s="7" t="s">
        <v>423</v>
      </c>
      <c r="C422" s="1">
        <v>500</v>
      </c>
      <c r="D422" s="17">
        <v>1.0020001999999999</v>
      </c>
      <c r="E422" s="1">
        <v>1E-4</v>
      </c>
      <c r="F422" s="1">
        <v>0</v>
      </c>
      <c r="G422" s="1">
        <v>501</v>
      </c>
      <c r="H422" s="31"/>
      <c r="I422" s="33"/>
    </row>
    <row r="423" spans="1:9" ht="27" x14ac:dyDescent="0.25">
      <c r="A423" s="8" t="s">
        <v>544</v>
      </c>
      <c r="B423" s="7" t="s">
        <v>424</v>
      </c>
      <c r="C423" s="1">
        <v>500</v>
      </c>
      <c r="D423" s="17">
        <v>1.1360002</v>
      </c>
      <c r="E423" s="1">
        <v>1E-4</v>
      </c>
      <c r="F423" s="1">
        <v>316</v>
      </c>
      <c r="G423" s="1">
        <v>252</v>
      </c>
      <c r="H423" s="31"/>
      <c r="I423" s="33"/>
    </row>
    <row r="424" spans="1:9" ht="27" x14ac:dyDescent="0.25">
      <c r="A424" s="8" t="s">
        <v>544</v>
      </c>
      <c r="B424" s="7" t="s">
        <v>425</v>
      </c>
      <c r="C424" s="1">
        <v>5</v>
      </c>
      <c r="D424" s="17">
        <v>1.4</v>
      </c>
      <c r="E424" s="1">
        <v>3</v>
      </c>
      <c r="F424" s="1">
        <v>3</v>
      </c>
      <c r="G424" s="1">
        <v>1</v>
      </c>
      <c r="H424" s="31"/>
      <c r="I424" s="33"/>
    </row>
    <row r="425" spans="1:9" ht="27" x14ac:dyDescent="0.25">
      <c r="A425" s="8" t="s">
        <v>544</v>
      </c>
      <c r="B425" s="7" t="s">
        <v>426</v>
      </c>
      <c r="C425" s="1">
        <v>11300</v>
      </c>
      <c r="D425" s="17">
        <v>1.0545132743362833</v>
      </c>
      <c r="E425" s="1">
        <v>2825</v>
      </c>
      <c r="F425" s="1">
        <v>7320</v>
      </c>
      <c r="G425" s="1">
        <v>1771</v>
      </c>
      <c r="H425" s="31"/>
      <c r="I425" s="33"/>
    </row>
    <row r="426" spans="1:9" ht="27" x14ac:dyDescent="0.25">
      <c r="A426" s="8" t="s">
        <v>544</v>
      </c>
      <c r="B426" s="7" t="s">
        <v>427</v>
      </c>
      <c r="C426" s="1">
        <v>4</v>
      </c>
      <c r="D426" s="17">
        <v>0.75</v>
      </c>
      <c r="E426" s="1">
        <v>1</v>
      </c>
      <c r="F426" s="1">
        <v>1</v>
      </c>
      <c r="G426" s="1">
        <v>1</v>
      </c>
      <c r="H426" s="31"/>
      <c r="I426" s="33"/>
    </row>
    <row r="427" spans="1:9" ht="27" x14ac:dyDescent="0.25">
      <c r="A427" s="8" t="s">
        <v>544</v>
      </c>
      <c r="B427" s="7" t="s">
        <v>428</v>
      </c>
      <c r="C427" s="1">
        <v>1</v>
      </c>
      <c r="D427" s="17">
        <v>1</v>
      </c>
      <c r="E427" s="1">
        <v>1</v>
      </c>
      <c r="F427" s="1">
        <v>0</v>
      </c>
      <c r="G427" s="1">
        <v>0</v>
      </c>
      <c r="H427" s="31"/>
      <c r="I427" s="33"/>
    </row>
    <row r="428" spans="1:9" ht="27" x14ac:dyDescent="0.25">
      <c r="A428" s="8" t="s">
        <v>544</v>
      </c>
      <c r="B428" s="7" t="s">
        <v>429</v>
      </c>
      <c r="C428" s="1">
        <v>4</v>
      </c>
      <c r="D428" s="17">
        <v>1</v>
      </c>
      <c r="E428" s="1">
        <v>1</v>
      </c>
      <c r="F428" s="1">
        <v>1</v>
      </c>
      <c r="G428" s="1">
        <v>2</v>
      </c>
      <c r="H428" s="31"/>
      <c r="I428" s="33"/>
    </row>
    <row r="429" spans="1:9" ht="27" x14ac:dyDescent="0.25">
      <c r="A429" s="8" t="s">
        <v>545</v>
      </c>
      <c r="B429" s="7" t="s">
        <v>430</v>
      </c>
      <c r="C429" s="1">
        <v>1</v>
      </c>
      <c r="D429" s="17">
        <v>0.2</v>
      </c>
      <c r="E429" s="1">
        <v>0</v>
      </c>
      <c r="F429" s="1">
        <v>0.2</v>
      </c>
      <c r="G429" s="1">
        <v>0</v>
      </c>
      <c r="H429" s="31"/>
      <c r="I429" s="33"/>
    </row>
    <row r="430" spans="1:9" ht="27" x14ac:dyDescent="0.25">
      <c r="A430" s="8" t="s">
        <v>546</v>
      </c>
      <c r="B430" s="7" t="s">
        <v>431</v>
      </c>
      <c r="C430" s="1">
        <v>80000</v>
      </c>
      <c r="D430" s="17">
        <v>1.0518875000000001</v>
      </c>
      <c r="E430" s="1">
        <v>16000</v>
      </c>
      <c r="F430" s="1">
        <v>67011</v>
      </c>
      <c r="G430" s="1">
        <v>1140</v>
      </c>
      <c r="H430" s="31"/>
      <c r="I430" s="33"/>
    </row>
    <row r="431" spans="1:9" ht="27" x14ac:dyDescent="0.25">
      <c r="A431" s="8" t="s">
        <v>546</v>
      </c>
      <c r="B431" s="7" t="s">
        <v>432</v>
      </c>
      <c r="C431" s="1">
        <v>20000</v>
      </c>
      <c r="D431" s="17">
        <v>2.4433255049999998</v>
      </c>
      <c r="E431" s="1">
        <v>1E-4</v>
      </c>
      <c r="F431" s="1">
        <v>30734.51</v>
      </c>
      <c r="G431" s="1">
        <v>18132</v>
      </c>
      <c r="H431" s="31"/>
      <c r="I431" s="33"/>
    </row>
    <row r="432" spans="1:9" ht="27" x14ac:dyDescent="0.25">
      <c r="A432" s="8" t="s">
        <v>546</v>
      </c>
      <c r="B432" s="7" t="s">
        <v>433</v>
      </c>
      <c r="C432" s="1">
        <v>10000</v>
      </c>
      <c r="D432" s="17">
        <v>3.71332701</v>
      </c>
      <c r="E432" s="1">
        <v>1E-4</v>
      </c>
      <c r="F432" s="1">
        <v>26008.27</v>
      </c>
      <c r="G432" s="1">
        <v>11125</v>
      </c>
      <c r="H432" s="31"/>
      <c r="I432" s="33"/>
    </row>
    <row r="433" spans="1:9" ht="27" x14ac:dyDescent="0.25">
      <c r="A433" s="8" t="s">
        <v>547</v>
      </c>
      <c r="B433" s="7" t="s">
        <v>434</v>
      </c>
      <c r="C433" s="1">
        <v>4</v>
      </c>
      <c r="D433" s="17">
        <v>0.75</v>
      </c>
      <c r="E433" s="1">
        <v>1</v>
      </c>
      <c r="F433" s="1">
        <v>1</v>
      </c>
      <c r="G433" s="1">
        <v>1</v>
      </c>
      <c r="H433" s="31"/>
      <c r="I433" s="33"/>
    </row>
    <row r="434" spans="1:9" ht="27" x14ac:dyDescent="0.25">
      <c r="A434" s="8" t="s">
        <v>547</v>
      </c>
      <c r="B434" s="7" t="s">
        <v>435</v>
      </c>
      <c r="C434" s="1">
        <v>1</v>
      </c>
      <c r="D434" s="17">
        <v>1</v>
      </c>
      <c r="E434" s="1">
        <v>1</v>
      </c>
      <c r="F434" s="1">
        <v>0</v>
      </c>
      <c r="G434" s="1">
        <v>0</v>
      </c>
      <c r="H434" s="31"/>
      <c r="I434" s="33"/>
    </row>
    <row r="435" spans="1:9" ht="27" x14ac:dyDescent="0.25">
      <c r="A435" s="8" t="s">
        <v>547</v>
      </c>
      <c r="B435" s="7" t="s">
        <v>436</v>
      </c>
      <c r="C435" s="1">
        <v>100</v>
      </c>
      <c r="D435" s="17">
        <v>1</v>
      </c>
      <c r="E435" s="1">
        <v>25</v>
      </c>
      <c r="F435" s="1">
        <v>25</v>
      </c>
      <c r="G435" s="1">
        <v>50</v>
      </c>
      <c r="H435" s="31"/>
      <c r="I435" s="33"/>
    </row>
    <row r="436" spans="1:9" ht="18" x14ac:dyDescent="0.25">
      <c r="A436" s="8" t="s">
        <v>547</v>
      </c>
      <c r="B436" s="7" t="s">
        <v>437</v>
      </c>
      <c r="C436" s="1">
        <v>100</v>
      </c>
      <c r="D436" s="17">
        <v>1</v>
      </c>
      <c r="E436" s="1">
        <v>25</v>
      </c>
      <c r="F436" s="1">
        <v>25</v>
      </c>
      <c r="G436" s="1">
        <v>50</v>
      </c>
      <c r="H436" s="31"/>
      <c r="I436" s="33"/>
    </row>
    <row r="437" spans="1:9" ht="27" x14ac:dyDescent="0.25">
      <c r="A437" s="8" t="s">
        <v>547</v>
      </c>
      <c r="B437" s="7" t="s">
        <v>438</v>
      </c>
      <c r="C437" s="1">
        <v>100</v>
      </c>
      <c r="D437" s="17">
        <v>1</v>
      </c>
      <c r="E437" s="1">
        <v>0</v>
      </c>
      <c r="F437" s="1">
        <v>100</v>
      </c>
      <c r="G437" s="1">
        <v>0</v>
      </c>
      <c r="H437" s="31"/>
      <c r="I437" s="33"/>
    </row>
    <row r="438" spans="1:9" ht="18" x14ac:dyDescent="0.25">
      <c r="A438" s="8" t="s">
        <v>548</v>
      </c>
      <c r="B438" s="7" t="s">
        <v>439</v>
      </c>
      <c r="C438" s="1">
        <v>1</v>
      </c>
      <c r="D438" s="17">
        <v>0.35</v>
      </c>
      <c r="E438" s="1">
        <v>0.05</v>
      </c>
      <c r="F438" s="1">
        <v>0.3</v>
      </c>
      <c r="G438" s="1">
        <v>0</v>
      </c>
      <c r="H438" s="31"/>
      <c r="I438" s="33"/>
    </row>
    <row r="439" spans="1:9" ht="27" x14ac:dyDescent="0.25">
      <c r="A439" s="8" t="s">
        <v>549</v>
      </c>
      <c r="B439" s="7" t="s">
        <v>440</v>
      </c>
      <c r="C439" s="1">
        <v>4</v>
      </c>
      <c r="D439" s="17">
        <v>1</v>
      </c>
      <c r="E439" s="1">
        <v>0</v>
      </c>
      <c r="F439" s="1">
        <v>4</v>
      </c>
      <c r="G439" s="1">
        <v>0</v>
      </c>
      <c r="H439" s="31"/>
      <c r="I439" s="33"/>
    </row>
    <row r="440" spans="1:9" ht="27" x14ac:dyDescent="0.25">
      <c r="A440" s="8" t="s">
        <v>549</v>
      </c>
      <c r="B440" s="7" t="s">
        <v>441</v>
      </c>
      <c r="C440" s="1">
        <v>948</v>
      </c>
      <c r="D440" s="17">
        <v>5.9071835443037977E-2</v>
      </c>
      <c r="E440" s="1">
        <v>1E-4</v>
      </c>
      <c r="F440" s="14">
        <v>56</v>
      </c>
      <c r="G440" s="1">
        <v>0</v>
      </c>
      <c r="H440" s="31"/>
      <c r="I440" s="33"/>
    </row>
    <row r="441" spans="1:9" ht="36" x14ac:dyDescent="0.25">
      <c r="A441" s="8" t="s">
        <v>549</v>
      </c>
      <c r="B441" s="7" t="s">
        <v>442</v>
      </c>
      <c r="C441" s="1">
        <v>15</v>
      </c>
      <c r="D441" s="17">
        <v>1.0000066666666667</v>
      </c>
      <c r="E441" s="1">
        <v>1E-4</v>
      </c>
      <c r="F441" s="1">
        <v>0</v>
      </c>
      <c r="G441" s="1">
        <v>15</v>
      </c>
      <c r="H441" s="31"/>
      <c r="I441" s="33"/>
    </row>
    <row r="442" spans="1:9" ht="36" x14ac:dyDescent="0.25">
      <c r="A442" s="8" t="s">
        <v>549</v>
      </c>
      <c r="B442" s="7" t="s">
        <v>443</v>
      </c>
      <c r="C442" s="1">
        <v>5</v>
      </c>
      <c r="D442" s="17">
        <v>1.0000199999999999</v>
      </c>
      <c r="E442" s="1">
        <v>1E-4</v>
      </c>
      <c r="F442" s="1">
        <v>0</v>
      </c>
      <c r="G442" s="1">
        <v>5</v>
      </c>
      <c r="H442" s="31"/>
      <c r="I442" s="33"/>
    </row>
    <row r="443" spans="1:9" ht="18" x14ac:dyDescent="0.25">
      <c r="A443" s="8" t="s">
        <v>549</v>
      </c>
      <c r="B443" s="7" t="s">
        <v>444</v>
      </c>
      <c r="C443" s="1">
        <v>712</v>
      </c>
      <c r="D443" s="17">
        <v>9.1292134831460675E-2</v>
      </c>
      <c r="E443" s="1">
        <v>10</v>
      </c>
      <c r="F443" s="1">
        <v>55</v>
      </c>
      <c r="G443" s="1">
        <v>0</v>
      </c>
      <c r="H443" s="31"/>
      <c r="I443" s="33"/>
    </row>
    <row r="444" spans="1:9" ht="27" x14ac:dyDescent="0.25">
      <c r="A444" s="8" t="s">
        <v>549</v>
      </c>
      <c r="B444" s="7" t="s">
        <v>445</v>
      </c>
      <c r="C444" s="1">
        <v>20</v>
      </c>
      <c r="D444" s="17">
        <v>1</v>
      </c>
      <c r="E444" s="1">
        <v>0</v>
      </c>
      <c r="F444" s="1">
        <v>3</v>
      </c>
      <c r="G444" s="1">
        <v>17</v>
      </c>
      <c r="H444" s="31"/>
      <c r="I444" s="33"/>
    </row>
    <row r="445" spans="1:9" ht="27" x14ac:dyDescent="0.25">
      <c r="A445" s="8" t="s">
        <v>550</v>
      </c>
      <c r="B445" s="7" t="s">
        <v>446</v>
      </c>
      <c r="C445" s="1">
        <v>150</v>
      </c>
      <c r="D445" s="17">
        <v>0.8666666666666667</v>
      </c>
      <c r="E445" s="1">
        <v>0</v>
      </c>
      <c r="F445" s="1">
        <v>130</v>
      </c>
      <c r="G445" s="1">
        <v>0</v>
      </c>
      <c r="H445" s="31"/>
      <c r="I445" s="33"/>
    </row>
    <row r="446" spans="1:9" ht="27" x14ac:dyDescent="0.25">
      <c r="A446" s="8" t="s">
        <v>551</v>
      </c>
      <c r="B446" s="7" t="s">
        <v>447</v>
      </c>
      <c r="C446" s="1">
        <v>160</v>
      </c>
      <c r="D446" s="17">
        <v>1.8374999999999999</v>
      </c>
      <c r="E446" s="1">
        <v>70</v>
      </c>
      <c r="F446" s="1">
        <v>161</v>
      </c>
      <c r="G446" s="1">
        <v>63</v>
      </c>
      <c r="H446" s="31"/>
      <c r="I446" s="33"/>
    </row>
    <row r="447" spans="1:9" ht="27" x14ac:dyDescent="0.25">
      <c r="A447" s="8" t="s">
        <v>551</v>
      </c>
      <c r="B447" s="7" t="s">
        <v>448</v>
      </c>
      <c r="C447" s="1">
        <v>4</v>
      </c>
      <c r="D447" s="17">
        <v>1.0000249999999999</v>
      </c>
      <c r="E447" s="1">
        <v>1E-4</v>
      </c>
      <c r="F447" s="1">
        <v>1</v>
      </c>
      <c r="G447" s="1">
        <v>3</v>
      </c>
      <c r="H447" s="31"/>
      <c r="I447" s="33"/>
    </row>
    <row r="448" spans="1:9" ht="27" x14ac:dyDescent="0.25">
      <c r="A448" s="8" t="s">
        <v>551</v>
      </c>
      <c r="B448" s="7" t="s">
        <v>449</v>
      </c>
      <c r="C448" s="1">
        <v>400</v>
      </c>
      <c r="D448" s="17">
        <v>2.8750002499999998</v>
      </c>
      <c r="E448" s="1">
        <v>1E-4</v>
      </c>
      <c r="F448" s="1">
        <v>150</v>
      </c>
      <c r="G448" s="1">
        <v>1000</v>
      </c>
      <c r="H448" s="31"/>
      <c r="I448" s="33"/>
    </row>
    <row r="449" spans="1:9" ht="18" x14ac:dyDescent="0.25">
      <c r="A449" s="8" t="s">
        <v>552</v>
      </c>
      <c r="B449" s="7" t="s">
        <v>450</v>
      </c>
      <c r="C449" s="1">
        <v>880</v>
      </c>
      <c r="D449" s="17">
        <v>0.27840909090909088</v>
      </c>
      <c r="E449" s="1">
        <v>30</v>
      </c>
      <c r="F449" s="1">
        <v>150</v>
      </c>
      <c r="G449" s="1">
        <v>65</v>
      </c>
      <c r="H449" s="31"/>
      <c r="I449" s="33"/>
    </row>
    <row r="450" spans="1:9" ht="18" x14ac:dyDescent="0.25">
      <c r="A450" s="8" t="s">
        <v>553</v>
      </c>
      <c r="B450" s="7" t="s">
        <v>451</v>
      </c>
      <c r="C450" s="1">
        <v>1</v>
      </c>
      <c r="D450" s="17">
        <v>1</v>
      </c>
      <c r="E450" s="1">
        <v>0</v>
      </c>
      <c r="F450" s="1">
        <v>1</v>
      </c>
      <c r="G450" s="1">
        <v>0</v>
      </c>
      <c r="H450" s="31"/>
      <c r="I450" s="33"/>
    </row>
    <row r="451" spans="1:9" ht="27" x14ac:dyDescent="0.25">
      <c r="A451" s="8" t="s">
        <v>553</v>
      </c>
      <c r="B451" s="7" t="s">
        <v>452</v>
      </c>
      <c r="C451" s="1">
        <v>150</v>
      </c>
      <c r="D451" s="17">
        <v>8.4533333333333331</v>
      </c>
      <c r="E451" s="1">
        <v>0</v>
      </c>
      <c r="F451" s="1">
        <v>1268</v>
      </c>
      <c r="G451" s="1">
        <v>0</v>
      </c>
      <c r="H451" s="31"/>
      <c r="I451" s="33"/>
    </row>
    <row r="452" spans="1:9" ht="54" x14ac:dyDescent="0.25">
      <c r="A452" s="8" t="s">
        <v>554</v>
      </c>
      <c r="B452" s="7" t="s">
        <v>453</v>
      </c>
      <c r="C452" s="1">
        <v>100</v>
      </c>
      <c r="D452" s="17">
        <v>9.11</v>
      </c>
      <c r="E452" s="1">
        <v>0</v>
      </c>
      <c r="F452" s="1">
        <v>906</v>
      </c>
      <c r="G452" s="1">
        <v>5</v>
      </c>
      <c r="H452" s="31"/>
      <c r="I452" s="33"/>
    </row>
    <row r="453" spans="1:9" ht="36" x14ac:dyDescent="0.25">
      <c r="A453" s="8" t="s">
        <v>555</v>
      </c>
      <c r="B453" s="7" t="s">
        <v>454</v>
      </c>
      <c r="C453" s="1">
        <v>15000</v>
      </c>
      <c r="D453" s="17">
        <v>2.5100049999999996</v>
      </c>
      <c r="E453" s="1">
        <v>3000</v>
      </c>
      <c r="F453" s="1">
        <v>18754.575000000001</v>
      </c>
      <c r="G453" s="1">
        <v>15895.5</v>
      </c>
      <c r="H453" s="31"/>
      <c r="I453" s="33"/>
    </row>
    <row r="454" spans="1:9" ht="36" x14ac:dyDescent="0.25">
      <c r="A454" s="8" t="s">
        <v>555</v>
      </c>
      <c r="B454" s="7" t="s">
        <v>455</v>
      </c>
      <c r="C454" s="1">
        <v>15000</v>
      </c>
      <c r="D454" s="17">
        <v>6.3136640066666674</v>
      </c>
      <c r="E454" s="1">
        <v>1E-4</v>
      </c>
      <c r="F454" s="1">
        <v>94704.960000000006</v>
      </c>
      <c r="G454" s="1">
        <v>0</v>
      </c>
      <c r="H454" s="31"/>
      <c r="I454" s="33"/>
    </row>
    <row r="455" spans="1:9" ht="36" x14ac:dyDescent="0.25">
      <c r="A455" s="8" t="s">
        <v>555</v>
      </c>
      <c r="B455" s="7" t="s">
        <v>456</v>
      </c>
      <c r="C455" s="1">
        <v>20</v>
      </c>
      <c r="D455" s="17">
        <v>1.2750049999999999</v>
      </c>
      <c r="E455" s="1">
        <v>1E-4</v>
      </c>
      <c r="F455" s="1">
        <v>25.5</v>
      </c>
      <c r="G455" s="1">
        <v>0</v>
      </c>
      <c r="H455" s="31"/>
      <c r="I455" s="33"/>
    </row>
    <row r="456" spans="1:9" ht="36" x14ac:dyDescent="0.25">
      <c r="A456" s="8" t="s">
        <v>555</v>
      </c>
      <c r="B456" s="7" t="s">
        <v>457</v>
      </c>
      <c r="C456" s="1">
        <v>1</v>
      </c>
      <c r="D456" s="17">
        <v>1</v>
      </c>
      <c r="E456" s="1">
        <v>0.2</v>
      </c>
      <c r="F456" s="1"/>
      <c r="G456" s="1">
        <v>0.8</v>
      </c>
      <c r="H456" s="31"/>
      <c r="I456" s="33"/>
    </row>
    <row r="457" spans="1:9" ht="45" x14ac:dyDescent="0.25">
      <c r="A457" s="8" t="s">
        <v>556</v>
      </c>
      <c r="B457" s="7" t="s">
        <v>458</v>
      </c>
      <c r="C457" s="1">
        <v>1</v>
      </c>
      <c r="D457" s="17">
        <v>1</v>
      </c>
      <c r="E457" s="1">
        <v>0.1</v>
      </c>
      <c r="F457" s="1">
        <v>0.8</v>
      </c>
      <c r="G457" s="1">
        <v>0.1</v>
      </c>
      <c r="H457" s="31"/>
      <c r="I457" s="33"/>
    </row>
    <row r="458" spans="1:9" ht="18" x14ac:dyDescent="0.25">
      <c r="A458" s="8" t="s">
        <v>557</v>
      </c>
      <c r="B458" s="7" t="s">
        <v>459</v>
      </c>
      <c r="C458" s="1">
        <v>100</v>
      </c>
      <c r="D458" s="17">
        <v>1</v>
      </c>
      <c r="E458" s="1">
        <v>5</v>
      </c>
      <c r="F458" s="1">
        <v>95</v>
      </c>
      <c r="G458" s="1">
        <v>0</v>
      </c>
      <c r="H458" s="31"/>
      <c r="I458" s="33"/>
    </row>
    <row r="459" spans="1:9" ht="18" x14ac:dyDescent="0.25">
      <c r="A459" s="8" t="s">
        <v>557</v>
      </c>
      <c r="B459" s="7" t="s">
        <v>460</v>
      </c>
      <c r="C459" s="1">
        <v>3</v>
      </c>
      <c r="D459" s="17">
        <v>1.6666666666666667</v>
      </c>
      <c r="E459" s="1"/>
      <c r="F459" s="1">
        <v>5</v>
      </c>
      <c r="G459" s="1">
        <v>0</v>
      </c>
      <c r="H459" s="31"/>
      <c r="I459" s="33"/>
    </row>
    <row r="460" spans="1:9" ht="27" x14ac:dyDescent="0.25">
      <c r="A460" s="8" t="s">
        <v>558</v>
      </c>
      <c r="B460" s="7" t="s">
        <v>461</v>
      </c>
      <c r="C460" s="1">
        <v>1</v>
      </c>
      <c r="D460" s="17">
        <v>1</v>
      </c>
      <c r="E460" s="1">
        <v>1</v>
      </c>
      <c r="F460" s="1">
        <v>0</v>
      </c>
      <c r="G460" s="1">
        <v>0</v>
      </c>
      <c r="H460" s="31"/>
      <c r="I460" s="33"/>
    </row>
    <row r="461" spans="1:9" ht="27" x14ac:dyDescent="0.25">
      <c r="A461" s="8" t="s">
        <v>559</v>
      </c>
      <c r="B461" s="7" t="s">
        <v>462</v>
      </c>
      <c r="C461" s="1">
        <v>1</v>
      </c>
      <c r="D461" s="17">
        <v>0.75</v>
      </c>
      <c r="E461" s="1">
        <v>0</v>
      </c>
      <c r="F461" s="1">
        <v>0.5</v>
      </c>
      <c r="G461" s="1">
        <v>0.25</v>
      </c>
      <c r="H461" s="31"/>
      <c r="I461" s="33"/>
    </row>
    <row r="462" spans="1:9" ht="27" x14ac:dyDescent="0.25">
      <c r="A462" s="8" t="s">
        <v>559</v>
      </c>
      <c r="B462" s="7" t="s">
        <v>463</v>
      </c>
      <c r="C462" s="1">
        <v>100</v>
      </c>
      <c r="D462" s="17">
        <v>0.55200000000000005</v>
      </c>
      <c r="E462" s="1">
        <v>0</v>
      </c>
      <c r="F462" s="1">
        <v>0.2</v>
      </c>
      <c r="G462" s="1">
        <v>55</v>
      </c>
      <c r="H462" s="31"/>
      <c r="I462" s="33"/>
    </row>
    <row r="463" spans="1:9" ht="27" x14ac:dyDescent="0.25">
      <c r="A463" s="8" t="s">
        <v>560</v>
      </c>
      <c r="B463" s="7" t="s">
        <v>464</v>
      </c>
      <c r="C463" s="1">
        <v>1</v>
      </c>
      <c r="D463" s="17">
        <v>0.2</v>
      </c>
      <c r="E463" s="1">
        <v>0</v>
      </c>
      <c r="F463" s="1">
        <v>0.2</v>
      </c>
      <c r="G463" s="1">
        <v>0</v>
      </c>
      <c r="H463" s="31"/>
      <c r="I463" s="33"/>
    </row>
    <row r="464" spans="1:9" ht="18" x14ac:dyDescent="0.25">
      <c r="A464" s="8" t="s">
        <v>560</v>
      </c>
      <c r="B464" s="7" t="s">
        <v>465</v>
      </c>
      <c r="C464" s="1">
        <v>5000</v>
      </c>
      <c r="D464" s="17">
        <v>0</v>
      </c>
      <c r="E464" s="1">
        <v>0</v>
      </c>
      <c r="F464" s="1">
        <v>0</v>
      </c>
      <c r="G464" s="1">
        <v>0</v>
      </c>
      <c r="H464" s="31"/>
      <c r="I464" s="33"/>
    </row>
  </sheetData>
  <autoFilter ref="A6:G464"/>
  <mergeCells count="11">
    <mergeCell ref="C4:I4"/>
    <mergeCell ref="A1:I1"/>
    <mergeCell ref="A2:I2"/>
    <mergeCell ref="A3:I3"/>
    <mergeCell ref="B4:B5"/>
    <mergeCell ref="A4:A5"/>
    <mergeCell ref="D5:D6"/>
    <mergeCell ref="C5:C6"/>
    <mergeCell ref="E5:E6"/>
    <mergeCell ref="F5:F6"/>
    <mergeCell ref="G5:I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60"/>
  <sheetViews>
    <sheetView tabSelected="1" zoomScale="130" zoomScaleNormal="130" workbookViewId="0">
      <pane xSplit="19935" topLeftCell="J1"/>
      <selection activeCell="A2" sqref="A2:G460"/>
      <selection pane="topRight" activeCell="J84" sqref="J84"/>
    </sheetView>
  </sheetViews>
  <sheetFormatPr baseColWidth="10" defaultRowHeight="15.75" x14ac:dyDescent="0.25"/>
  <cols>
    <col min="1" max="1" width="34.7109375" style="25" customWidth="1"/>
    <col min="2" max="2" width="42.42578125" style="26" customWidth="1"/>
    <col min="3" max="3" width="9.140625" style="27" customWidth="1"/>
    <col min="4" max="4" width="12.140625" style="28" customWidth="1"/>
    <col min="5" max="7" width="10" style="27" customWidth="1"/>
    <col min="8" max="8" width="11.85546875" hidden="1" customWidth="1"/>
    <col min="9" max="9" width="0" hidden="1" customWidth="1"/>
  </cols>
  <sheetData>
    <row r="1" spans="1:9" ht="18.75" x14ac:dyDescent="0.3">
      <c r="A1" s="42" t="s">
        <v>472</v>
      </c>
      <c r="B1" s="42"/>
      <c r="C1" s="42"/>
      <c r="D1" s="42"/>
      <c r="E1" s="42"/>
      <c r="F1" s="42"/>
      <c r="G1" s="42"/>
    </row>
    <row r="2" spans="1:9" x14ac:dyDescent="0.25">
      <c r="A2" s="43" t="s">
        <v>566</v>
      </c>
      <c r="B2" s="43"/>
      <c r="C2" s="43"/>
      <c r="D2" s="43"/>
      <c r="E2" s="43"/>
      <c r="F2" s="43"/>
      <c r="G2" s="43"/>
    </row>
    <row r="3" spans="1:9" ht="18.75" x14ac:dyDescent="0.3">
      <c r="A3" s="49" t="s">
        <v>567</v>
      </c>
      <c r="B3" s="49"/>
      <c r="C3" s="49"/>
      <c r="D3" s="49"/>
      <c r="E3" s="49"/>
      <c r="F3" s="49"/>
      <c r="G3" s="49"/>
    </row>
    <row r="4" spans="1:9" x14ac:dyDescent="0.25">
      <c r="A4" s="41" t="s">
        <v>564</v>
      </c>
      <c r="B4" s="41" t="s">
        <v>7</v>
      </c>
      <c r="C4" s="41" t="s">
        <v>466</v>
      </c>
      <c r="D4" s="41"/>
      <c r="E4" s="41"/>
      <c r="F4" s="41"/>
      <c r="G4" s="41"/>
    </row>
    <row r="5" spans="1:9" ht="18.75" x14ac:dyDescent="0.25">
      <c r="A5" s="41"/>
      <c r="B5" s="41"/>
      <c r="C5" s="48" t="s">
        <v>467</v>
      </c>
      <c r="D5" s="47" t="s">
        <v>562</v>
      </c>
      <c r="E5" s="50">
        <v>2012</v>
      </c>
      <c r="F5" s="50">
        <v>2013</v>
      </c>
      <c r="G5" s="40">
        <v>2014</v>
      </c>
      <c r="H5" s="68">
        <v>2015</v>
      </c>
    </row>
    <row r="6" spans="1:9" x14ac:dyDescent="0.25">
      <c r="A6" s="39" t="s">
        <v>0</v>
      </c>
      <c r="B6" s="39" t="s">
        <v>0</v>
      </c>
      <c r="C6" s="48"/>
      <c r="D6" s="47"/>
      <c r="E6" s="50"/>
      <c r="F6" s="50"/>
      <c r="G6" s="34" t="s">
        <v>568</v>
      </c>
      <c r="H6" s="69"/>
    </row>
    <row r="7" spans="1:9" ht="18" x14ac:dyDescent="0.25">
      <c r="A7" s="11" t="s">
        <v>473</v>
      </c>
      <c r="B7" s="7" t="s">
        <v>33</v>
      </c>
      <c r="C7" s="1">
        <v>1</v>
      </c>
      <c r="D7" s="17">
        <v>1</v>
      </c>
      <c r="E7" s="1">
        <v>1</v>
      </c>
      <c r="F7" s="1">
        <v>0</v>
      </c>
      <c r="G7" s="1">
        <v>0</v>
      </c>
      <c r="H7" s="70">
        <f>C7-I7</f>
        <v>0</v>
      </c>
      <c r="I7">
        <f>SUM(E7:G7)</f>
        <v>1</v>
      </c>
    </row>
    <row r="8" spans="1:9" ht="27" x14ac:dyDescent="0.25">
      <c r="A8" s="11" t="s">
        <v>473</v>
      </c>
      <c r="B8" s="7" t="s">
        <v>34</v>
      </c>
      <c r="C8" s="1">
        <v>7</v>
      </c>
      <c r="D8" s="17">
        <v>1</v>
      </c>
      <c r="E8" s="1">
        <v>2</v>
      </c>
      <c r="F8" s="1">
        <v>5</v>
      </c>
      <c r="G8" s="1">
        <v>0</v>
      </c>
      <c r="H8" s="70">
        <f t="shared" ref="H8:H71" si="0">C8-I8</f>
        <v>0</v>
      </c>
      <c r="I8">
        <f t="shared" ref="I8:I71" si="1">SUM(E8:G8)</f>
        <v>7</v>
      </c>
    </row>
    <row r="9" spans="1:9" ht="36" x14ac:dyDescent="0.25">
      <c r="A9" s="51" t="s">
        <v>473</v>
      </c>
      <c r="B9" s="71" t="s">
        <v>35</v>
      </c>
      <c r="C9" s="53">
        <v>100</v>
      </c>
      <c r="D9" s="54">
        <v>0.5</v>
      </c>
      <c r="E9" s="53">
        <v>25</v>
      </c>
      <c r="F9" s="53">
        <v>25</v>
      </c>
      <c r="G9" s="53">
        <v>0</v>
      </c>
      <c r="H9" s="70">
        <f t="shared" si="0"/>
        <v>50</v>
      </c>
      <c r="I9">
        <f t="shared" si="1"/>
        <v>50</v>
      </c>
    </row>
    <row r="10" spans="1:9" ht="27" x14ac:dyDescent="0.25">
      <c r="A10" s="51" t="s">
        <v>473</v>
      </c>
      <c r="B10" s="71" t="s">
        <v>36</v>
      </c>
      <c r="C10" s="53">
        <v>21</v>
      </c>
      <c r="D10" s="54">
        <v>0.66666666666666663</v>
      </c>
      <c r="E10" s="53">
        <v>0</v>
      </c>
      <c r="F10" s="53">
        <v>14</v>
      </c>
      <c r="G10" s="53">
        <v>0</v>
      </c>
      <c r="H10" s="70">
        <f t="shared" si="0"/>
        <v>7</v>
      </c>
      <c r="I10">
        <f t="shared" si="1"/>
        <v>14</v>
      </c>
    </row>
    <row r="11" spans="1:9" ht="18" x14ac:dyDescent="0.25">
      <c r="A11" s="51" t="s">
        <v>473</v>
      </c>
      <c r="B11" s="52" t="s">
        <v>37</v>
      </c>
      <c r="C11" s="53">
        <v>100</v>
      </c>
      <c r="D11" s="54">
        <v>0</v>
      </c>
      <c r="E11" s="53">
        <v>0</v>
      </c>
      <c r="F11" s="53">
        <v>0</v>
      </c>
      <c r="G11" s="53">
        <v>0</v>
      </c>
      <c r="H11" s="70">
        <f t="shared" si="0"/>
        <v>100</v>
      </c>
      <c r="I11">
        <f t="shared" si="1"/>
        <v>0</v>
      </c>
    </row>
    <row r="12" spans="1:9" ht="18" x14ac:dyDescent="0.25">
      <c r="A12" s="11" t="s">
        <v>474</v>
      </c>
      <c r="B12" s="7" t="s">
        <v>38</v>
      </c>
      <c r="C12" s="1">
        <v>28</v>
      </c>
      <c r="D12" s="17">
        <v>1.2857142857142858</v>
      </c>
      <c r="E12" s="1">
        <v>0</v>
      </c>
      <c r="F12" s="1">
        <v>14</v>
      </c>
      <c r="G12" s="1">
        <v>22</v>
      </c>
      <c r="H12" s="70">
        <f t="shared" si="0"/>
        <v>-8</v>
      </c>
      <c r="I12">
        <f t="shared" si="1"/>
        <v>36</v>
      </c>
    </row>
    <row r="13" spans="1:9" ht="18" x14ac:dyDescent="0.25">
      <c r="A13" s="11" t="s">
        <v>474</v>
      </c>
      <c r="B13" s="7" t="s">
        <v>39</v>
      </c>
      <c r="C13" s="1">
        <v>16</v>
      </c>
      <c r="D13" s="17">
        <v>1.75</v>
      </c>
      <c r="E13" s="1">
        <v>0</v>
      </c>
      <c r="F13" s="1">
        <v>6</v>
      </c>
      <c r="G13" s="1">
        <v>22</v>
      </c>
      <c r="H13" s="70">
        <f t="shared" si="0"/>
        <v>-12</v>
      </c>
      <c r="I13">
        <f t="shared" si="1"/>
        <v>28</v>
      </c>
    </row>
    <row r="14" spans="1:9" ht="15" x14ac:dyDescent="0.25">
      <c r="A14" s="11" t="s">
        <v>475</v>
      </c>
      <c r="B14" s="7" t="s">
        <v>40</v>
      </c>
      <c r="C14" s="1">
        <v>1</v>
      </c>
      <c r="D14" s="17">
        <v>1</v>
      </c>
      <c r="E14" s="1">
        <v>1</v>
      </c>
      <c r="F14" s="1">
        <v>0</v>
      </c>
      <c r="G14" s="1">
        <v>0</v>
      </c>
      <c r="H14" s="70">
        <f t="shared" si="0"/>
        <v>0</v>
      </c>
      <c r="I14">
        <f t="shared" si="1"/>
        <v>1</v>
      </c>
    </row>
    <row r="15" spans="1:9" ht="18" x14ac:dyDescent="0.25">
      <c r="A15" s="11" t="s">
        <v>475</v>
      </c>
      <c r="B15" s="7" t="s">
        <v>41</v>
      </c>
      <c r="C15" s="1">
        <v>100</v>
      </c>
      <c r="D15" s="17">
        <v>1</v>
      </c>
      <c r="E15" s="1">
        <v>30</v>
      </c>
      <c r="F15" s="1">
        <v>70</v>
      </c>
      <c r="G15" s="1">
        <v>0</v>
      </c>
      <c r="H15" s="70">
        <f t="shared" si="0"/>
        <v>0</v>
      </c>
      <c r="I15">
        <f t="shared" si="1"/>
        <v>100</v>
      </c>
    </row>
    <row r="16" spans="1:9" ht="18" x14ac:dyDescent="0.25">
      <c r="A16" s="51" t="s">
        <v>476</v>
      </c>
      <c r="B16" s="52" t="s">
        <v>42</v>
      </c>
      <c r="C16" s="53">
        <v>6</v>
      </c>
      <c r="D16" s="54">
        <v>0</v>
      </c>
      <c r="E16" s="53">
        <v>0</v>
      </c>
      <c r="F16" s="53">
        <v>0</v>
      </c>
      <c r="G16" s="53">
        <v>0</v>
      </c>
      <c r="H16" s="70">
        <f t="shared" si="0"/>
        <v>6</v>
      </c>
      <c r="I16">
        <f t="shared" si="1"/>
        <v>0</v>
      </c>
    </row>
    <row r="17" spans="1:9" ht="15" x14ac:dyDescent="0.25">
      <c r="A17" s="51" t="s">
        <v>476</v>
      </c>
      <c r="B17" s="52" t="s">
        <v>43</v>
      </c>
      <c r="C17" s="53">
        <v>6</v>
      </c>
      <c r="D17" s="54">
        <v>0.5</v>
      </c>
      <c r="E17" s="53">
        <v>0</v>
      </c>
      <c r="F17" s="53">
        <v>0</v>
      </c>
      <c r="G17" s="53">
        <v>3</v>
      </c>
      <c r="H17" s="70">
        <f t="shared" si="0"/>
        <v>3</v>
      </c>
      <c r="I17">
        <f t="shared" si="1"/>
        <v>3</v>
      </c>
    </row>
    <row r="18" spans="1:9" ht="18" x14ac:dyDescent="0.25">
      <c r="A18" s="51" t="s">
        <v>476</v>
      </c>
      <c r="B18" s="52" t="s">
        <v>44</v>
      </c>
      <c r="C18" s="53">
        <v>1</v>
      </c>
      <c r="D18" s="54">
        <v>0</v>
      </c>
      <c r="E18" s="53">
        <v>0</v>
      </c>
      <c r="F18" s="53">
        <v>0</v>
      </c>
      <c r="G18" s="53">
        <v>0</v>
      </c>
      <c r="H18" s="70">
        <f t="shared" si="0"/>
        <v>1</v>
      </c>
      <c r="I18">
        <f t="shared" si="1"/>
        <v>0</v>
      </c>
    </row>
    <row r="19" spans="1:9" ht="18" x14ac:dyDescent="0.25">
      <c r="A19" s="11" t="s">
        <v>476</v>
      </c>
      <c r="B19" s="7" t="s">
        <v>45</v>
      </c>
      <c r="C19" s="1">
        <v>2000</v>
      </c>
      <c r="D19" s="17">
        <v>43.881999999999998</v>
      </c>
      <c r="E19" s="1">
        <v>131</v>
      </c>
      <c r="F19" s="1">
        <v>0</v>
      </c>
      <c r="G19" s="1">
        <v>87633</v>
      </c>
      <c r="H19" s="70">
        <f t="shared" si="0"/>
        <v>-85764</v>
      </c>
      <c r="I19">
        <f t="shared" si="1"/>
        <v>87764</v>
      </c>
    </row>
    <row r="20" spans="1:9" ht="15" x14ac:dyDescent="0.25">
      <c r="A20" s="11" t="s">
        <v>477</v>
      </c>
      <c r="B20" s="7" t="s">
        <v>46</v>
      </c>
      <c r="C20" s="1">
        <v>1</v>
      </c>
      <c r="D20" s="17">
        <v>1</v>
      </c>
      <c r="E20" s="1">
        <v>0.25</v>
      </c>
      <c r="F20" s="1">
        <v>0.75</v>
      </c>
      <c r="G20" s="1">
        <v>0</v>
      </c>
      <c r="H20" s="70">
        <f t="shared" si="0"/>
        <v>0</v>
      </c>
      <c r="I20">
        <f t="shared" si="1"/>
        <v>1</v>
      </c>
    </row>
    <row r="21" spans="1:9" ht="18" x14ac:dyDescent="0.25">
      <c r="A21" s="11" t="s">
        <v>477</v>
      </c>
      <c r="B21" s="7" t="s">
        <v>47</v>
      </c>
      <c r="C21" s="1">
        <v>70</v>
      </c>
      <c r="D21" s="17">
        <v>1.0714285714285714</v>
      </c>
      <c r="E21" s="1">
        <v>17</v>
      </c>
      <c r="F21" s="1">
        <v>50</v>
      </c>
      <c r="G21" s="1">
        <v>8</v>
      </c>
      <c r="H21" s="70">
        <f t="shared" si="0"/>
        <v>-5</v>
      </c>
      <c r="I21">
        <f t="shared" si="1"/>
        <v>75</v>
      </c>
    </row>
    <row r="22" spans="1:9" ht="27" x14ac:dyDescent="0.25">
      <c r="A22" s="51" t="s">
        <v>1</v>
      </c>
      <c r="B22" s="52" t="s">
        <v>48</v>
      </c>
      <c r="C22" s="53">
        <v>4</v>
      </c>
      <c r="D22" s="54">
        <v>0.75</v>
      </c>
      <c r="E22" s="53">
        <v>1</v>
      </c>
      <c r="F22" s="53">
        <v>1</v>
      </c>
      <c r="G22" s="53">
        <v>1</v>
      </c>
      <c r="H22" s="70">
        <f t="shared" si="0"/>
        <v>1</v>
      </c>
      <c r="I22">
        <f t="shared" si="1"/>
        <v>3</v>
      </c>
    </row>
    <row r="23" spans="1:9" ht="27" x14ac:dyDescent="0.25">
      <c r="A23" s="51" t="s">
        <v>1</v>
      </c>
      <c r="B23" s="52" t="s">
        <v>49</v>
      </c>
      <c r="C23" s="53">
        <v>7</v>
      </c>
      <c r="D23" s="54">
        <v>0.7142857142857143</v>
      </c>
      <c r="E23" s="53">
        <v>1</v>
      </c>
      <c r="F23" s="53">
        <v>2</v>
      </c>
      <c r="G23" s="53">
        <v>2</v>
      </c>
      <c r="H23" s="70">
        <f t="shared" si="0"/>
        <v>2</v>
      </c>
      <c r="I23">
        <f t="shared" si="1"/>
        <v>5</v>
      </c>
    </row>
    <row r="24" spans="1:9" ht="27" x14ac:dyDescent="0.25">
      <c r="A24" s="11" t="s">
        <v>1</v>
      </c>
      <c r="B24" s="7" t="s">
        <v>50</v>
      </c>
      <c r="C24" s="1">
        <v>100</v>
      </c>
      <c r="D24" s="17">
        <v>1</v>
      </c>
      <c r="E24" s="1">
        <v>25</v>
      </c>
      <c r="F24" s="1">
        <v>25</v>
      </c>
      <c r="G24" s="1">
        <v>50</v>
      </c>
      <c r="H24" s="70">
        <f t="shared" si="0"/>
        <v>0</v>
      </c>
      <c r="I24">
        <f t="shared" si="1"/>
        <v>100</v>
      </c>
    </row>
    <row r="25" spans="1:9" ht="15" customHeight="1" x14ac:dyDescent="0.25">
      <c r="A25" s="11" t="s">
        <v>1</v>
      </c>
      <c r="B25" s="7" t="s">
        <v>51</v>
      </c>
      <c r="C25" s="1">
        <v>100</v>
      </c>
      <c r="D25" s="17">
        <v>1</v>
      </c>
      <c r="E25" s="1">
        <v>33</v>
      </c>
      <c r="F25" s="1">
        <v>67</v>
      </c>
      <c r="G25" s="1">
        <v>0</v>
      </c>
      <c r="H25" s="70">
        <f t="shared" si="0"/>
        <v>0</v>
      </c>
      <c r="I25">
        <f t="shared" si="1"/>
        <v>100</v>
      </c>
    </row>
    <row r="26" spans="1:9" ht="27" x14ac:dyDescent="0.25">
      <c r="A26" s="11" t="s">
        <v>1</v>
      </c>
      <c r="B26" s="7" t="s">
        <v>52</v>
      </c>
      <c r="C26" s="1">
        <v>1</v>
      </c>
      <c r="D26" s="17">
        <v>1</v>
      </c>
      <c r="E26" s="1">
        <v>1</v>
      </c>
      <c r="F26" s="1">
        <v>0</v>
      </c>
      <c r="G26" s="1">
        <v>0</v>
      </c>
      <c r="H26" s="70">
        <f t="shared" si="0"/>
        <v>0</v>
      </c>
      <c r="I26">
        <f t="shared" si="1"/>
        <v>1</v>
      </c>
    </row>
    <row r="27" spans="1:9" ht="27" x14ac:dyDescent="0.25">
      <c r="A27" s="11" t="s">
        <v>1</v>
      </c>
      <c r="B27" s="7" t="s">
        <v>53</v>
      </c>
      <c r="C27" s="1">
        <v>1</v>
      </c>
      <c r="D27" s="17">
        <v>1</v>
      </c>
      <c r="E27" s="1">
        <v>0</v>
      </c>
      <c r="F27" s="6">
        <v>1</v>
      </c>
      <c r="G27" s="1">
        <v>0</v>
      </c>
      <c r="H27" s="70">
        <f t="shared" si="0"/>
        <v>0</v>
      </c>
      <c r="I27">
        <f t="shared" si="1"/>
        <v>1</v>
      </c>
    </row>
    <row r="28" spans="1:9" ht="27" x14ac:dyDescent="0.25">
      <c r="A28" s="51" t="s">
        <v>1</v>
      </c>
      <c r="B28" s="52" t="s">
        <v>54</v>
      </c>
      <c r="C28" s="53">
        <v>100</v>
      </c>
      <c r="D28" s="54">
        <v>0.75</v>
      </c>
      <c r="E28" s="53">
        <v>0</v>
      </c>
      <c r="F28" s="53">
        <v>50</v>
      </c>
      <c r="G28" s="53">
        <v>25</v>
      </c>
      <c r="H28" s="70">
        <f t="shared" si="0"/>
        <v>25</v>
      </c>
      <c r="I28">
        <f t="shared" si="1"/>
        <v>75</v>
      </c>
    </row>
    <row r="29" spans="1:9" ht="27" x14ac:dyDescent="0.25">
      <c r="A29" s="11" t="s">
        <v>1</v>
      </c>
      <c r="B29" s="7" t="s">
        <v>55</v>
      </c>
      <c r="C29" s="1">
        <v>1</v>
      </c>
      <c r="D29" s="17">
        <v>1</v>
      </c>
      <c r="E29" s="1">
        <v>1</v>
      </c>
      <c r="F29" s="1">
        <v>0</v>
      </c>
      <c r="G29" s="1">
        <v>0</v>
      </c>
      <c r="H29" s="70">
        <f t="shared" si="0"/>
        <v>0</v>
      </c>
      <c r="I29">
        <f t="shared" si="1"/>
        <v>1</v>
      </c>
    </row>
    <row r="30" spans="1:9" ht="18" x14ac:dyDescent="0.25">
      <c r="A30" s="8" t="s">
        <v>478</v>
      </c>
      <c r="B30" s="7" t="s">
        <v>56</v>
      </c>
      <c r="C30" s="1">
        <v>100</v>
      </c>
      <c r="D30" s="17">
        <v>1</v>
      </c>
      <c r="E30" s="1">
        <v>100</v>
      </c>
      <c r="F30" s="1">
        <v>100</v>
      </c>
      <c r="G30" s="1">
        <v>100</v>
      </c>
      <c r="H30" s="70">
        <f t="shared" si="0"/>
        <v>-200</v>
      </c>
      <c r="I30">
        <f t="shared" si="1"/>
        <v>300</v>
      </c>
    </row>
    <row r="31" spans="1:9" ht="27" x14ac:dyDescent="0.25">
      <c r="A31" s="55" t="s">
        <v>479</v>
      </c>
      <c r="B31" s="52" t="s">
        <v>57</v>
      </c>
      <c r="C31" s="53">
        <v>44</v>
      </c>
      <c r="D31" s="54">
        <v>0.22727272727272727</v>
      </c>
      <c r="E31" s="53">
        <v>0</v>
      </c>
      <c r="F31" s="53">
        <v>0</v>
      </c>
      <c r="G31" s="53">
        <v>10</v>
      </c>
      <c r="H31" s="70">
        <f t="shared" si="0"/>
        <v>34</v>
      </c>
      <c r="I31">
        <f t="shared" si="1"/>
        <v>10</v>
      </c>
    </row>
    <row r="32" spans="1:9" ht="18" x14ac:dyDescent="0.25">
      <c r="A32" s="51" t="s">
        <v>480</v>
      </c>
      <c r="B32" s="52" t="s">
        <v>58</v>
      </c>
      <c r="C32" s="53">
        <v>100</v>
      </c>
      <c r="D32" s="54">
        <v>0.75</v>
      </c>
      <c r="E32" s="53">
        <v>20</v>
      </c>
      <c r="F32" s="53">
        <v>30</v>
      </c>
      <c r="G32" s="53">
        <v>25</v>
      </c>
      <c r="H32" s="70">
        <f t="shared" si="0"/>
        <v>25</v>
      </c>
      <c r="I32">
        <f t="shared" si="1"/>
        <v>75</v>
      </c>
    </row>
    <row r="33" spans="1:9" ht="18" x14ac:dyDescent="0.25">
      <c r="A33" s="51" t="s">
        <v>480</v>
      </c>
      <c r="B33" s="52" t="s">
        <v>59</v>
      </c>
      <c r="C33" s="53">
        <v>100</v>
      </c>
      <c r="D33" s="54">
        <v>0.75</v>
      </c>
      <c r="E33" s="53">
        <v>25</v>
      </c>
      <c r="F33" s="53">
        <v>25</v>
      </c>
      <c r="G33" s="53">
        <v>25</v>
      </c>
      <c r="H33" s="70">
        <f t="shared" si="0"/>
        <v>25</v>
      </c>
      <c r="I33">
        <f t="shared" si="1"/>
        <v>75</v>
      </c>
    </row>
    <row r="34" spans="1:9" ht="27" x14ac:dyDescent="0.25">
      <c r="A34" s="35" t="s">
        <v>480</v>
      </c>
      <c r="B34" s="36" t="s">
        <v>60</v>
      </c>
      <c r="C34" s="37">
        <v>100</v>
      </c>
      <c r="D34" s="38">
        <v>1</v>
      </c>
      <c r="E34" s="37">
        <v>25</v>
      </c>
      <c r="F34" s="37">
        <v>25</v>
      </c>
      <c r="G34" s="37">
        <v>50</v>
      </c>
      <c r="H34" s="70">
        <f t="shared" si="0"/>
        <v>0</v>
      </c>
      <c r="I34">
        <f t="shared" si="1"/>
        <v>100</v>
      </c>
    </row>
    <row r="35" spans="1:9" ht="18" x14ac:dyDescent="0.25">
      <c r="A35" s="35" t="s">
        <v>480</v>
      </c>
      <c r="B35" s="36" t="s">
        <v>61</v>
      </c>
      <c r="C35" s="37">
        <v>100</v>
      </c>
      <c r="D35" s="38">
        <v>1</v>
      </c>
      <c r="E35" s="37">
        <v>25</v>
      </c>
      <c r="F35" s="37">
        <v>25</v>
      </c>
      <c r="G35" s="37">
        <v>50</v>
      </c>
      <c r="H35" s="70">
        <f t="shared" si="0"/>
        <v>0</v>
      </c>
      <c r="I35">
        <f t="shared" si="1"/>
        <v>100</v>
      </c>
    </row>
    <row r="36" spans="1:9" ht="18" x14ac:dyDescent="0.25">
      <c r="A36" s="35" t="s">
        <v>480</v>
      </c>
      <c r="B36" s="36" t="s">
        <v>62</v>
      </c>
      <c r="C36" s="37">
        <v>100</v>
      </c>
      <c r="D36" s="38">
        <v>1</v>
      </c>
      <c r="E36" s="37">
        <v>44</v>
      </c>
      <c r="F36" s="37">
        <v>56</v>
      </c>
      <c r="G36" s="37">
        <v>0</v>
      </c>
      <c r="H36" s="70">
        <f t="shared" si="0"/>
        <v>0</v>
      </c>
      <c r="I36">
        <f t="shared" si="1"/>
        <v>100</v>
      </c>
    </row>
    <row r="37" spans="1:9" ht="18" x14ac:dyDescent="0.25">
      <c r="A37" s="35" t="s">
        <v>480</v>
      </c>
      <c r="B37" s="36" t="s">
        <v>63</v>
      </c>
      <c r="C37" s="37">
        <v>100</v>
      </c>
      <c r="D37" s="38">
        <v>1</v>
      </c>
      <c r="E37" s="37">
        <v>0</v>
      </c>
      <c r="F37" s="37">
        <v>100</v>
      </c>
      <c r="G37" s="37">
        <v>0</v>
      </c>
      <c r="H37" s="70">
        <f t="shared" si="0"/>
        <v>0</v>
      </c>
      <c r="I37">
        <f t="shared" si="1"/>
        <v>100</v>
      </c>
    </row>
    <row r="38" spans="1:9" ht="18" x14ac:dyDescent="0.25">
      <c r="A38" s="11" t="s">
        <v>481</v>
      </c>
      <c r="B38" s="7" t="s">
        <v>64</v>
      </c>
      <c r="C38" s="1">
        <v>1</v>
      </c>
      <c r="D38" s="17">
        <v>1</v>
      </c>
      <c r="E38" s="1">
        <v>0.25</v>
      </c>
      <c r="F38" s="1">
        <v>0.75</v>
      </c>
      <c r="G38" s="1">
        <v>0</v>
      </c>
      <c r="H38" s="70">
        <f t="shared" si="0"/>
        <v>0</v>
      </c>
      <c r="I38">
        <f t="shared" si="1"/>
        <v>1</v>
      </c>
    </row>
    <row r="39" spans="1:9" ht="18" x14ac:dyDescent="0.25">
      <c r="A39" s="11" t="s">
        <v>481</v>
      </c>
      <c r="B39" s="7" t="s">
        <v>65</v>
      </c>
      <c r="C39" s="1">
        <v>100</v>
      </c>
      <c r="D39" s="17">
        <v>1</v>
      </c>
      <c r="E39" s="1">
        <v>25</v>
      </c>
      <c r="F39" s="1">
        <v>25</v>
      </c>
      <c r="G39" s="1">
        <v>50</v>
      </c>
      <c r="H39" s="70">
        <f t="shared" si="0"/>
        <v>0</v>
      </c>
      <c r="I39">
        <f t="shared" si="1"/>
        <v>100</v>
      </c>
    </row>
    <row r="40" spans="1:9" ht="18" x14ac:dyDescent="0.25">
      <c r="A40" s="8" t="s">
        <v>482</v>
      </c>
      <c r="B40" s="7" t="s">
        <v>66</v>
      </c>
      <c r="C40" s="1">
        <v>1</v>
      </c>
      <c r="D40" s="17">
        <v>1</v>
      </c>
      <c r="E40" s="1">
        <v>0.5</v>
      </c>
      <c r="F40" s="1">
        <v>0.5</v>
      </c>
      <c r="G40" s="1">
        <v>0</v>
      </c>
      <c r="H40" s="70">
        <f t="shared" si="0"/>
        <v>0</v>
      </c>
      <c r="I40">
        <f t="shared" si="1"/>
        <v>1</v>
      </c>
    </row>
    <row r="41" spans="1:9" ht="18" x14ac:dyDescent="0.25">
      <c r="A41" s="8" t="s">
        <v>483</v>
      </c>
      <c r="B41" s="7" t="s">
        <v>67</v>
      </c>
      <c r="C41" s="1">
        <v>100</v>
      </c>
      <c r="D41" s="17">
        <v>1</v>
      </c>
      <c r="E41" s="1">
        <v>25</v>
      </c>
      <c r="F41" s="1">
        <v>75</v>
      </c>
      <c r="G41" s="1">
        <v>0</v>
      </c>
      <c r="H41" s="70">
        <f t="shared" si="0"/>
        <v>0</v>
      </c>
      <c r="I41">
        <f t="shared" si="1"/>
        <v>100</v>
      </c>
    </row>
    <row r="42" spans="1:9" ht="18" x14ac:dyDescent="0.25">
      <c r="A42" s="11" t="s">
        <v>484</v>
      </c>
      <c r="B42" s="7" t="s">
        <v>68</v>
      </c>
      <c r="C42" s="1">
        <v>1</v>
      </c>
      <c r="D42" s="17">
        <v>1</v>
      </c>
      <c r="E42" s="1">
        <v>0.25</v>
      </c>
      <c r="F42" s="1">
        <v>0.75</v>
      </c>
      <c r="G42" s="1">
        <v>0</v>
      </c>
      <c r="H42" s="70">
        <f t="shared" si="0"/>
        <v>0</v>
      </c>
      <c r="I42">
        <f t="shared" si="1"/>
        <v>1</v>
      </c>
    </row>
    <row r="43" spans="1:9" ht="27" x14ac:dyDescent="0.25">
      <c r="A43" s="11" t="s">
        <v>484</v>
      </c>
      <c r="B43" s="7" t="s">
        <v>69</v>
      </c>
      <c r="C43" s="1">
        <v>100</v>
      </c>
      <c r="D43" s="17">
        <v>1</v>
      </c>
      <c r="E43" s="1">
        <v>20</v>
      </c>
      <c r="F43" s="1">
        <v>80</v>
      </c>
      <c r="G43" s="1">
        <v>0</v>
      </c>
      <c r="H43" s="70">
        <f t="shared" si="0"/>
        <v>0</v>
      </c>
      <c r="I43">
        <f t="shared" si="1"/>
        <v>100</v>
      </c>
    </row>
    <row r="44" spans="1:9" ht="18" x14ac:dyDescent="0.25">
      <c r="A44" s="8" t="s">
        <v>485</v>
      </c>
      <c r="B44" s="7" t="s">
        <v>70</v>
      </c>
      <c r="C44" s="1">
        <v>14</v>
      </c>
      <c r="D44" s="17">
        <v>1</v>
      </c>
      <c r="E44" s="1">
        <v>3.5</v>
      </c>
      <c r="F44" s="1">
        <v>3.5</v>
      </c>
      <c r="G44" s="1">
        <v>7</v>
      </c>
      <c r="H44" s="70">
        <f t="shared" si="0"/>
        <v>0</v>
      </c>
      <c r="I44">
        <f t="shared" si="1"/>
        <v>14</v>
      </c>
    </row>
    <row r="45" spans="1:9" ht="18" x14ac:dyDescent="0.25">
      <c r="A45" s="55" t="s">
        <v>486</v>
      </c>
      <c r="B45" s="52" t="s">
        <v>71</v>
      </c>
      <c r="C45" s="53">
        <v>30</v>
      </c>
      <c r="D45" s="54">
        <v>0.8</v>
      </c>
      <c r="E45" s="53">
        <v>7.5</v>
      </c>
      <c r="F45" s="53">
        <v>7.5</v>
      </c>
      <c r="G45" s="53">
        <v>9</v>
      </c>
      <c r="H45" s="70">
        <f t="shared" si="0"/>
        <v>6</v>
      </c>
      <c r="I45">
        <f t="shared" si="1"/>
        <v>24</v>
      </c>
    </row>
    <row r="46" spans="1:9" ht="15" x14ac:dyDescent="0.25">
      <c r="A46" s="8" t="s">
        <v>487</v>
      </c>
      <c r="B46" s="7" t="s">
        <v>72</v>
      </c>
      <c r="C46" s="1">
        <v>100</v>
      </c>
      <c r="D46" s="17">
        <v>1</v>
      </c>
      <c r="E46" s="1">
        <v>10</v>
      </c>
      <c r="F46" s="1">
        <v>40</v>
      </c>
      <c r="G46" s="1">
        <v>50</v>
      </c>
      <c r="H46" s="70">
        <f t="shared" si="0"/>
        <v>0</v>
      </c>
      <c r="I46">
        <f t="shared" si="1"/>
        <v>100</v>
      </c>
    </row>
    <row r="47" spans="1:9" ht="27" x14ac:dyDescent="0.25">
      <c r="A47" s="8" t="s">
        <v>488</v>
      </c>
      <c r="B47" s="7" t="s">
        <v>73</v>
      </c>
      <c r="C47" s="1">
        <v>100</v>
      </c>
      <c r="D47" s="17">
        <v>1</v>
      </c>
      <c r="E47" s="1">
        <v>40</v>
      </c>
      <c r="F47" s="1">
        <v>16</v>
      </c>
      <c r="G47" s="1">
        <v>44</v>
      </c>
      <c r="H47" s="70">
        <f t="shared" si="0"/>
        <v>0</v>
      </c>
      <c r="I47">
        <f t="shared" si="1"/>
        <v>100</v>
      </c>
    </row>
    <row r="48" spans="1:9" ht="18" x14ac:dyDescent="0.25">
      <c r="A48" s="8" t="s">
        <v>489</v>
      </c>
      <c r="B48" s="7" t="s">
        <v>74</v>
      </c>
      <c r="C48" s="1">
        <v>1</v>
      </c>
      <c r="D48" s="17">
        <v>1</v>
      </c>
      <c r="E48" s="1">
        <v>0.3</v>
      </c>
      <c r="F48" s="1">
        <v>0.7</v>
      </c>
      <c r="G48" s="1">
        <v>0</v>
      </c>
      <c r="H48" s="70">
        <f t="shared" si="0"/>
        <v>0</v>
      </c>
      <c r="I48">
        <f t="shared" si="1"/>
        <v>1</v>
      </c>
    </row>
    <row r="49" spans="1:9" ht="18" x14ac:dyDescent="0.25">
      <c r="A49" s="55" t="s">
        <v>490</v>
      </c>
      <c r="B49" s="71" t="s">
        <v>75</v>
      </c>
      <c r="C49" s="53">
        <v>100</v>
      </c>
      <c r="D49" s="54">
        <v>0.77</v>
      </c>
      <c r="E49" s="53">
        <v>0</v>
      </c>
      <c r="F49" s="53">
        <v>64</v>
      </c>
      <c r="G49" s="53">
        <v>13</v>
      </c>
      <c r="H49" s="70">
        <f t="shared" si="0"/>
        <v>23</v>
      </c>
      <c r="I49">
        <f t="shared" si="1"/>
        <v>77</v>
      </c>
    </row>
    <row r="50" spans="1:9" ht="27" x14ac:dyDescent="0.25">
      <c r="A50" s="11" t="s">
        <v>490</v>
      </c>
      <c r="B50" s="7" t="s">
        <v>76</v>
      </c>
      <c r="C50" s="1">
        <v>100</v>
      </c>
      <c r="D50" s="17">
        <v>1</v>
      </c>
      <c r="E50" s="1">
        <v>70</v>
      </c>
      <c r="F50" s="1">
        <v>30</v>
      </c>
      <c r="G50" s="1">
        <v>0</v>
      </c>
      <c r="H50" s="70">
        <f t="shared" si="0"/>
        <v>0</v>
      </c>
      <c r="I50">
        <f t="shared" si="1"/>
        <v>100</v>
      </c>
    </row>
    <row r="51" spans="1:9" ht="15" x14ac:dyDescent="0.25">
      <c r="A51" s="11" t="s">
        <v>490</v>
      </c>
      <c r="B51" s="7" t="s">
        <v>77</v>
      </c>
      <c r="C51" s="1">
        <v>100</v>
      </c>
      <c r="D51" s="17">
        <v>1</v>
      </c>
      <c r="E51" s="1">
        <v>20</v>
      </c>
      <c r="F51" s="1">
        <v>80</v>
      </c>
      <c r="G51" s="1">
        <v>0</v>
      </c>
      <c r="H51" s="70">
        <f t="shared" si="0"/>
        <v>0</v>
      </c>
      <c r="I51">
        <f t="shared" si="1"/>
        <v>100</v>
      </c>
    </row>
    <row r="52" spans="1:9" ht="18" x14ac:dyDescent="0.25">
      <c r="A52" s="8" t="s">
        <v>491</v>
      </c>
      <c r="B52" s="7" t="s">
        <v>78</v>
      </c>
      <c r="C52" s="1">
        <v>100</v>
      </c>
      <c r="D52" s="17">
        <v>1</v>
      </c>
      <c r="E52" s="1">
        <v>25</v>
      </c>
      <c r="F52" s="1">
        <v>20</v>
      </c>
      <c r="G52" s="1">
        <v>55</v>
      </c>
      <c r="H52" s="70">
        <f t="shared" si="0"/>
        <v>0</v>
      </c>
      <c r="I52">
        <f t="shared" si="1"/>
        <v>100</v>
      </c>
    </row>
    <row r="53" spans="1:9" ht="27" x14ac:dyDescent="0.25">
      <c r="A53" s="8" t="s">
        <v>492</v>
      </c>
      <c r="B53" s="7" t="s">
        <v>79</v>
      </c>
      <c r="C53" s="1">
        <v>100</v>
      </c>
      <c r="D53" s="17">
        <v>1</v>
      </c>
      <c r="E53" s="1">
        <v>0</v>
      </c>
      <c r="F53" s="1">
        <v>14</v>
      </c>
      <c r="G53" s="1">
        <v>86</v>
      </c>
      <c r="H53" s="70">
        <f t="shared" si="0"/>
        <v>0</v>
      </c>
      <c r="I53">
        <f t="shared" si="1"/>
        <v>100</v>
      </c>
    </row>
    <row r="54" spans="1:9" ht="15" x14ac:dyDescent="0.25">
      <c r="A54" s="8" t="s">
        <v>493</v>
      </c>
      <c r="B54" s="7" t="s">
        <v>80</v>
      </c>
      <c r="C54" s="1">
        <v>1000</v>
      </c>
      <c r="D54" s="17">
        <v>1.34</v>
      </c>
      <c r="E54" s="1">
        <v>250</v>
      </c>
      <c r="F54" s="1">
        <v>431</v>
      </c>
      <c r="G54" s="1">
        <v>659</v>
      </c>
      <c r="H54" s="70">
        <f t="shared" si="0"/>
        <v>-340</v>
      </c>
      <c r="I54">
        <f t="shared" si="1"/>
        <v>1340</v>
      </c>
    </row>
    <row r="55" spans="1:9" ht="22.5" x14ac:dyDescent="0.25">
      <c r="A55" s="9" t="s">
        <v>2</v>
      </c>
      <c r="B55" s="7" t="s">
        <v>81</v>
      </c>
      <c r="C55" s="1">
        <v>10</v>
      </c>
      <c r="D55" s="17">
        <v>1</v>
      </c>
      <c r="E55" s="2">
        <v>2.5</v>
      </c>
      <c r="F55" s="1">
        <v>3.6</v>
      </c>
      <c r="G55" s="1">
        <v>3.9</v>
      </c>
      <c r="H55" s="70">
        <f t="shared" si="0"/>
        <v>0</v>
      </c>
      <c r="I55">
        <f t="shared" si="1"/>
        <v>10</v>
      </c>
    </row>
    <row r="56" spans="1:9" ht="22.5" x14ac:dyDescent="0.25">
      <c r="A56" s="9" t="s">
        <v>2</v>
      </c>
      <c r="B56" s="7" t="s">
        <v>82</v>
      </c>
      <c r="C56" s="1">
        <v>5</v>
      </c>
      <c r="D56" s="17">
        <v>1</v>
      </c>
      <c r="E56" s="3">
        <v>0</v>
      </c>
      <c r="F56" s="1">
        <v>1.65</v>
      </c>
      <c r="G56" s="1">
        <v>3.35</v>
      </c>
      <c r="H56" s="70">
        <f t="shared" si="0"/>
        <v>0</v>
      </c>
      <c r="I56">
        <f t="shared" si="1"/>
        <v>5</v>
      </c>
    </row>
    <row r="57" spans="1:9" ht="22.5" x14ac:dyDescent="0.25">
      <c r="A57" s="9" t="s">
        <v>2</v>
      </c>
      <c r="B57" s="7" t="s">
        <v>83</v>
      </c>
      <c r="C57" s="1">
        <v>4</v>
      </c>
      <c r="D57" s="17">
        <v>1</v>
      </c>
      <c r="E57" s="2">
        <v>0.5</v>
      </c>
      <c r="F57" s="1">
        <v>1.2</v>
      </c>
      <c r="G57" s="1">
        <v>2.2999999999999998</v>
      </c>
      <c r="H57" s="70">
        <f t="shared" si="0"/>
        <v>0</v>
      </c>
      <c r="I57">
        <f t="shared" si="1"/>
        <v>4</v>
      </c>
    </row>
    <row r="58" spans="1:9" ht="22.5" x14ac:dyDescent="0.25">
      <c r="A58" s="9" t="s">
        <v>2</v>
      </c>
      <c r="B58" s="7" t="s">
        <v>84</v>
      </c>
      <c r="C58" s="1">
        <v>5</v>
      </c>
      <c r="D58" s="17">
        <v>1</v>
      </c>
      <c r="E58" s="3">
        <v>0</v>
      </c>
      <c r="F58" s="1">
        <v>1.617</v>
      </c>
      <c r="G58" s="1">
        <v>3.383</v>
      </c>
      <c r="H58" s="70">
        <f t="shared" si="0"/>
        <v>0</v>
      </c>
      <c r="I58">
        <f t="shared" si="1"/>
        <v>5</v>
      </c>
    </row>
    <row r="59" spans="1:9" ht="22.5" x14ac:dyDescent="0.25">
      <c r="A59" s="9" t="s">
        <v>2</v>
      </c>
      <c r="B59" s="7" t="s">
        <v>85</v>
      </c>
      <c r="C59" s="1">
        <v>5</v>
      </c>
      <c r="D59" s="17">
        <v>1</v>
      </c>
      <c r="E59" s="3">
        <v>0</v>
      </c>
      <c r="F59" s="1">
        <v>1.65</v>
      </c>
      <c r="G59" s="1">
        <v>3.35</v>
      </c>
      <c r="H59" s="70">
        <f t="shared" si="0"/>
        <v>0</v>
      </c>
      <c r="I59">
        <f t="shared" si="1"/>
        <v>5</v>
      </c>
    </row>
    <row r="60" spans="1:9" ht="22.5" x14ac:dyDescent="0.25">
      <c r="A60" s="56" t="s">
        <v>2</v>
      </c>
      <c r="B60" s="52" t="s">
        <v>86</v>
      </c>
      <c r="C60" s="53">
        <v>0.39</v>
      </c>
      <c r="D60" s="54">
        <v>0</v>
      </c>
      <c r="E60" s="57">
        <v>0</v>
      </c>
      <c r="F60" s="53">
        <v>0</v>
      </c>
      <c r="G60" s="53">
        <v>0</v>
      </c>
      <c r="H60" s="70">
        <f t="shared" si="0"/>
        <v>0.39</v>
      </c>
      <c r="I60">
        <f t="shared" si="1"/>
        <v>0</v>
      </c>
    </row>
    <row r="61" spans="1:9" ht="22.5" x14ac:dyDescent="0.25">
      <c r="A61" s="9" t="s">
        <v>2</v>
      </c>
      <c r="B61" s="7" t="s">
        <v>87</v>
      </c>
      <c r="C61" s="1">
        <v>6</v>
      </c>
      <c r="D61" s="17">
        <v>1</v>
      </c>
      <c r="E61" s="3">
        <v>0</v>
      </c>
      <c r="F61" s="1">
        <v>0</v>
      </c>
      <c r="G61" s="1">
        <v>6</v>
      </c>
      <c r="H61" s="70">
        <f t="shared" si="0"/>
        <v>0</v>
      </c>
      <c r="I61">
        <f t="shared" si="1"/>
        <v>6</v>
      </c>
    </row>
    <row r="62" spans="1:9" ht="22.5" x14ac:dyDescent="0.25">
      <c r="A62" s="10" t="s">
        <v>2</v>
      </c>
      <c r="B62" s="7" t="s">
        <v>88</v>
      </c>
      <c r="C62" s="1">
        <v>5</v>
      </c>
      <c r="D62" s="17">
        <v>1</v>
      </c>
      <c r="E62" s="3">
        <v>0</v>
      </c>
      <c r="F62" s="1">
        <v>1.65</v>
      </c>
      <c r="G62" s="1">
        <v>3.35</v>
      </c>
      <c r="H62" s="70">
        <f t="shared" si="0"/>
        <v>0</v>
      </c>
      <c r="I62">
        <f t="shared" si="1"/>
        <v>5</v>
      </c>
    </row>
    <row r="63" spans="1:9" ht="27" x14ac:dyDescent="0.25">
      <c r="A63" s="10" t="s">
        <v>2</v>
      </c>
      <c r="B63" s="7" t="s">
        <v>89</v>
      </c>
      <c r="C63" s="1">
        <v>100</v>
      </c>
      <c r="D63" s="17">
        <v>1</v>
      </c>
      <c r="E63" s="2">
        <v>100</v>
      </c>
      <c r="F63" s="1">
        <v>100</v>
      </c>
      <c r="G63" s="1">
        <v>100</v>
      </c>
      <c r="H63" s="70">
        <f t="shared" si="0"/>
        <v>-200</v>
      </c>
      <c r="I63">
        <f t="shared" si="1"/>
        <v>300</v>
      </c>
    </row>
    <row r="64" spans="1:9" ht="22.5" x14ac:dyDescent="0.25">
      <c r="A64" s="10" t="s">
        <v>2</v>
      </c>
      <c r="B64" s="7" t="s">
        <v>90</v>
      </c>
      <c r="C64" s="1">
        <v>14</v>
      </c>
      <c r="D64" s="17">
        <v>1</v>
      </c>
      <c r="E64" s="4">
        <v>14</v>
      </c>
      <c r="F64" s="1">
        <v>14</v>
      </c>
      <c r="G64" s="1">
        <v>16</v>
      </c>
      <c r="H64" s="70">
        <f t="shared" si="0"/>
        <v>-30</v>
      </c>
      <c r="I64">
        <f t="shared" si="1"/>
        <v>44</v>
      </c>
    </row>
    <row r="65" spans="1:9" ht="22.5" x14ac:dyDescent="0.25">
      <c r="A65" s="18" t="s">
        <v>2</v>
      </c>
      <c r="B65" s="7" t="s">
        <v>91</v>
      </c>
      <c r="C65" s="1">
        <v>24</v>
      </c>
      <c r="D65" s="17">
        <v>1</v>
      </c>
      <c r="E65" s="19">
        <v>0</v>
      </c>
      <c r="F65" s="1">
        <v>0</v>
      </c>
      <c r="G65" s="1">
        <v>24</v>
      </c>
      <c r="H65" s="70">
        <f t="shared" si="0"/>
        <v>0</v>
      </c>
      <c r="I65">
        <f t="shared" si="1"/>
        <v>24</v>
      </c>
    </row>
    <row r="66" spans="1:9" ht="27" x14ac:dyDescent="0.25">
      <c r="A66" s="58" t="s">
        <v>2</v>
      </c>
      <c r="B66" s="52" t="s">
        <v>92</v>
      </c>
      <c r="C66" s="53">
        <v>4</v>
      </c>
      <c r="D66" s="54">
        <v>0.18782499999999999</v>
      </c>
      <c r="E66" s="59">
        <v>1.2999999999999999E-3</v>
      </c>
      <c r="F66" s="53">
        <v>0</v>
      </c>
      <c r="G66" s="53">
        <v>0.75</v>
      </c>
      <c r="H66" s="70">
        <f t="shared" si="0"/>
        <v>3.2486999999999999</v>
      </c>
      <c r="I66">
        <f t="shared" si="1"/>
        <v>0.75129999999999997</v>
      </c>
    </row>
    <row r="67" spans="1:9" ht="27" x14ac:dyDescent="0.25">
      <c r="A67" s="18" t="s">
        <v>2</v>
      </c>
      <c r="B67" s="7" t="s">
        <v>93</v>
      </c>
      <c r="C67" s="1">
        <v>11</v>
      </c>
      <c r="D67" s="17">
        <v>3.3636363636363638</v>
      </c>
      <c r="E67" s="4">
        <v>2</v>
      </c>
      <c r="F67" s="1">
        <v>3</v>
      </c>
      <c r="G67" s="1">
        <v>32</v>
      </c>
      <c r="H67" s="70">
        <f t="shared" si="0"/>
        <v>-26</v>
      </c>
      <c r="I67">
        <f t="shared" si="1"/>
        <v>37</v>
      </c>
    </row>
    <row r="68" spans="1:9" ht="27" x14ac:dyDescent="0.25">
      <c r="A68" s="18" t="s">
        <v>2</v>
      </c>
      <c r="B68" s="7" t="s">
        <v>94</v>
      </c>
      <c r="C68" s="1">
        <v>100</v>
      </c>
      <c r="D68" s="17">
        <v>1</v>
      </c>
      <c r="E68" s="2">
        <v>100</v>
      </c>
      <c r="F68" s="1">
        <v>100</v>
      </c>
      <c r="G68" s="1">
        <v>100</v>
      </c>
      <c r="H68" s="70">
        <f t="shared" si="0"/>
        <v>-200</v>
      </c>
      <c r="I68">
        <f t="shared" si="1"/>
        <v>300</v>
      </c>
    </row>
    <row r="69" spans="1:9" ht="45" x14ac:dyDescent="0.25">
      <c r="A69" s="18" t="s">
        <v>2</v>
      </c>
      <c r="B69" s="7" t="s">
        <v>95</v>
      </c>
      <c r="C69" s="1">
        <v>100</v>
      </c>
      <c r="D69" s="17">
        <v>1</v>
      </c>
      <c r="E69" s="2">
        <v>14</v>
      </c>
      <c r="F69" s="1">
        <v>56</v>
      </c>
      <c r="G69" s="1">
        <v>30</v>
      </c>
      <c r="H69" s="70">
        <f t="shared" si="0"/>
        <v>0</v>
      </c>
      <c r="I69">
        <f t="shared" si="1"/>
        <v>100</v>
      </c>
    </row>
    <row r="70" spans="1:9" ht="22.5" x14ac:dyDescent="0.25">
      <c r="A70" s="58" t="s">
        <v>2</v>
      </c>
      <c r="B70" s="52" t="s">
        <v>96</v>
      </c>
      <c r="C70" s="53">
        <v>9</v>
      </c>
      <c r="D70" s="54">
        <v>0.7</v>
      </c>
      <c r="E70" s="57">
        <v>0</v>
      </c>
      <c r="F70" s="53">
        <v>3</v>
      </c>
      <c r="G70" s="53">
        <v>3.3</v>
      </c>
      <c r="H70" s="70">
        <f t="shared" si="0"/>
        <v>2.7</v>
      </c>
      <c r="I70">
        <f t="shared" si="1"/>
        <v>6.3</v>
      </c>
    </row>
    <row r="71" spans="1:9" ht="22.5" x14ac:dyDescent="0.25">
      <c r="A71" s="58" t="s">
        <v>2</v>
      </c>
      <c r="B71" s="52" t="s">
        <v>97</v>
      </c>
      <c r="C71" s="53">
        <v>0.08</v>
      </c>
      <c r="D71" s="54">
        <v>0.5</v>
      </c>
      <c r="E71" s="60">
        <v>0</v>
      </c>
      <c r="F71" s="53">
        <v>0.04</v>
      </c>
      <c r="G71" s="53">
        <v>0</v>
      </c>
      <c r="H71" s="70">
        <f t="shared" si="0"/>
        <v>0.04</v>
      </c>
      <c r="I71">
        <f t="shared" si="1"/>
        <v>0.04</v>
      </c>
    </row>
    <row r="72" spans="1:9" ht="22.5" x14ac:dyDescent="0.25">
      <c r="A72" s="18" t="s">
        <v>2</v>
      </c>
      <c r="B72" s="7" t="s">
        <v>98</v>
      </c>
      <c r="C72" s="1">
        <v>100</v>
      </c>
      <c r="D72" s="17">
        <v>1</v>
      </c>
      <c r="E72" s="2">
        <v>100</v>
      </c>
      <c r="F72" s="1">
        <v>100</v>
      </c>
      <c r="G72" s="1">
        <v>100</v>
      </c>
      <c r="H72" s="70">
        <f t="shared" ref="H72:H135" si="2">C72-I72</f>
        <v>-200</v>
      </c>
      <c r="I72">
        <f t="shared" ref="I72:I135" si="3">SUM(E72:G72)</f>
        <v>300</v>
      </c>
    </row>
    <row r="73" spans="1:9" ht="22.5" x14ac:dyDescent="0.25">
      <c r="A73" s="18" t="s">
        <v>2</v>
      </c>
      <c r="B73" s="7" t="s">
        <v>99</v>
      </c>
      <c r="C73" s="1">
        <v>100</v>
      </c>
      <c r="D73" s="17">
        <v>1</v>
      </c>
      <c r="E73" s="2">
        <v>100</v>
      </c>
      <c r="F73" s="1">
        <v>100</v>
      </c>
      <c r="G73" s="1">
        <v>100</v>
      </c>
      <c r="H73" s="70">
        <f t="shared" si="2"/>
        <v>-200</v>
      </c>
      <c r="I73">
        <f t="shared" si="3"/>
        <v>300</v>
      </c>
    </row>
    <row r="74" spans="1:9" ht="18" x14ac:dyDescent="0.25">
      <c r="A74" s="58" t="s">
        <v>3</v>
      </c>
      <c r="B74" s="52" t="s">
        <v>100</v>
      </c>
      <c r="C74" s="53">
        <v>100</v>
      </c>
      <c r="D74" s="54">
        <v>0.8859999999999999</v>
      </c>
      <c r="E74" s="53">
        <v>0</v>
      </c>
      <c r="F74" s="53">
        <v>33</v>
      </c>
      <c r="G74" s="53">
        <v>55.6</v>
      </c>
      <c r="H74" s="70">
        <f t="shared" si="2"/>
        <v>11.400000000000006</v>
      </c>
      <c r="I74">
        <f t="shared" si="3"/>
        <v>88.6</v>
      </c>
    </row>
    <row r="75" spans="1:9" ht="18" x14ac:dyDescent="0.25">
      <c r="A75" s="18" t="s">
        <v>3</v>
      </c>
      <c r="B75" s="7" t="s">
        <v>101</v>
      </c>
      <c r="C75" s="1">
        <v>100</v>
      </c>
      <c r="D75" s="17">
        <v>1</v>
      </c>
      <c r="E75" s="1">
        <v>30</v>
      </c>
      <c r="F75" s="1">
        <v>23</v>
      </c>
      <c r="G75" s="1">
        <v>47</v>
      </c>
      <c r="H75" s="70">
        <f t="shared" si="2"/>
        <v>0</v>
      </c>
      <c r="I75">
        <f t="shared" si="3"/>
        <v>100</v>
      </c>
    </row>
    <row r="76" spans="1:9" ht="18" x14ac:dyDescent="0.25">
      <c r="A76" s="58" t="s">
        <v>3</v>
      </c>
      <c r="B76" s="52" t="s">
        <v>102</v>
      </c>
      <c r="C76" s="53">
        <v>100</v>
      </c>
      <c r="D76" s="54">
        <v>0.82</v>
      </c>
      <c r="E76" s="53">
        <v>30</v>
      </c>
      <c r="F76" s="53">
        <v>30</v>
      </c>
      <c r="G76" s="53">
        <v>22</v>
      </c>
      <c r="H76" s="70">
        <f t="shared" si="2"/>
        <v>18</v>
      </c>
      <c r="I76">
        <f t="shared" si="3"/>
        <v>82</v>
      </c>
    </row>
    <row r="77" spans="1:9" ht="18" x14ac:dyDescent="0.25">
      <c r="A77" s="18" t="s">
        <v>3</v>
      </c>
      <c r="B77" s="7" t="s">
        <v>103</v>
      </c>
      <c r="C77" s="1">
        <v>100</v>
      </c>
      <c r="D77" s="17">
        <v>1</v>
      </c>
      <c r="E77" s="1">
        <v>100</v>
      </c>
      <c r="F77" s="1">
        <v>100</v>
      </c>
      <c r="G77" s="1">
        <v>100</v>
      </c>
      <c r="H77" s="70">
        <f t="shared" si="2"/>
        <v>-200</v>
      </c>
      <c r="I77">
        <f t="shared" si="3"/>
        <v>300</v>
      </c>
    </row>
    <row r="78" spans="1:9" ht="18" x14ac:dyDescent="0.25">
      <c r="A78" s="18" t="s">
        <v>3</v>
      </c>
      <c r="B78" s="7" t="s">
        <v>104</v>
      </c>
      <c r="C78" s="1">
        <v>100</v>
      </c>
      <c r="D78" s="17">
        <v>1</v>
      </c>
      <c r="E78" s="1">
        <v>0</v>
      </c>
      <c r="F78" s="1">
        <v>80</v>
      </c>
      <c r="G78" s="1">
        <v>20</v>
      </c>
      <c r="H78" s="70">
        <f t="shared" si="2"/>
        <v>0</v>
      </c>
      <c r="I78">
        <f t="shared" si="3"/>
        <v>100</v>
      </c>
    </row>
    <row r="79" spans="1:9" ht="18" x14ac:dyDescent="0.25">
      <c r="A79" s="18" t="s">
        <v>3</v>
      </c>
      <c r="B79" s="7" t="s">
        <v>105</v>
      </c>
      <c r="C79" s="1">
        <v>1</v>
      </c>
      <c r="D79" s="17">
        <v>1</v>
      </c>
      <c r="E79" s="1">
        <v>0.08</v>
      </c>
      <c r="F79" s="1">
        <v>0.25</v>
      </c>
      <c r="G79" s="1">
        <v>0.86</v>
      </c>
      <c r="H79" s="70">
        <f t="shared" si="2"/>
        <v>-0.18999999999999995</v>
      </c>
      <c r="I79">
        <f t="shared" si="3"/>
        <v>1.19</v>
      </c>
    </row>
    <row r="80" spans="1:9" ht="18" x14ac:dyDescent="0.25">
      <c r="A80" s="18" t="s">
        <v>3</v>
      </c>
      <c r="B80" s="7" t="s">
        <v>106</v>
      </c>
      <c r="C80" s="1">
        <v>14</v>
      </c>
      <c r="D80" s="17">
        <v>1.7857142857142858</v>
      </c>
      <c r="E80" s="1">
        <v>5</v>
      </c>
      <c r="F80" s="1">
        <v>3</v>
      </c>
      <c r="G80" s="1">
        <v>17</v>
      </c>
      <c r="H80" s="70">
        <f t="shared" si="2"/>
        <v>-11</v>
      </c>
      <c r="I80">
        <f t="shared" si="3"/>
        <v>25</v>
      </c>
    </row>
    <row r="81" spans="1:9" ht="18" x14ac:dyDescent="0.25">
      <c r="A81" s="58" t="s">
        <v>3</v>
      </c>
      <c r="B81" s="52" t="s">
        <v>107</v>
      </c>
      <c r="C81" s="53">
        <v>88</v>
      </c>
      <c r="D81" s="54">
        <v>0</v>
      </c>
      <c r="E81" s="53">
        <v>0</v>
      </c>
      <c r="F81" s="53">
        <v>0</v>
      </c>
      <c r="G81" s="53"/>
      <c r="H81" s="70">
        <f t="shared" si="2"/>
        <v>88</v>
      </c>
      <c r="I81">
        <f t="shared" si="3"/>
        <v>0</v>
      </c>
    </row>
    <row r="82" spans="1:9" ht="18" x14ac:dyDescent="0.25">
      <c r="A82" s="18" t="s">
        <v>3</v>
      </c>
      <c r="B82" s="7" t="s">
        <v>108</v>
      </c>
      <c r="C82" s="1">
        <v>22</v>
      </c>
      <c r="D82" s="17">
        <v>1.4545454545454546</v>
      </c>
      <c r="E82" s="1">
        <v>0</v>
      </c>
      <c r="F82" s="1">
        <v>8</v>
      </c>
      <c r="G82" s="1">
        <v>24</v>
      </c>
      <c r="H82" s="70">
        <f t="shared" si="2"/>
        <v>-10</v>
      </c>
      <c r="I82">
        <f t="shared" si="3"/>
        <v>32</v>
      </c>
    </row>
    <row r="83" spans="1:9" ht="15" x14ac:dyDescent="0.25">
      <c r="A83" s="18" t="s">
        <v>3</v>
      </c>
      <c r="B83" s="7" t="s">
        <v>109</v>
      </c>
      <c r="C83" s="1">
        <v>1</v>
      </c>
      <c r="D83" s="17">
        <v>1</v>
      </c>
      <c r="E83" s="1">
        <v>0</v>
      </c>
      <c r="F83" s="1">
        <v>0.3</v>
      </c>
      <c r="G83" s="1">
        <v>0.7</v>
      </c>
      <c r="H83" s="70">
        <f t="shared" si="2"/>
        <v>0</v>
      </c>
      <c r="I83">
        <f t="shared" si="3"/>
        <v>1</v>
      </c>
    </row>
    <row r="84" spans="1:9" ht="18" x14ac:dyDescent="0.25">
      <c r="A84" s="18" t="s">
        <v>3</v>
      </c>
      <c r="B84" s="7" t="s">
        <v>110</v>
      </c>
      <c r="C84" s="1">
        <v>2</v>
      </c>
      <c r="D84" s="17">
        <v>2</v>
      </c>
      <c r="E84" s="1">
        <v>0</v>
      </c>
      <c r="F84" s="1">
        <v>1</v>
      </c>
      <c r="G84" s="1">
        <v>3</v>
      </c>
      <c r="H84" s="70">
        <f t="shared" si="2"/>
        <v>-2</v>
      </c>
      <c r="I84">
        <f t="shared" si="3"/>
        <v>4</v>
      </c>
    </row>
    <row r="85" spans="1:9" ht="18" x14ac:dyDescent="0.25">
      <c r="A85" s="18" t="s">
        <v>3</v>
      </c>
      <c r="B85" s="7" t="s">
        <v>111</v>
      </c>
      <c r="C85" s="1">
        <v>100</v>
      </c>
      <c r="D85" s="17">
        <v>1</v>
      </c>
      <c r="E85" s="1">
        <v>100</v>
      </c>
      <c r="F85" s="1">
        <v>100</v>
      </c>
      <c r="G85" s="1">
        <v>100</v>
      </c>
      <c r="H85" s="70">
        <f t="shared" si="2"/>
        <v>-200</v>
      </c>
      <c r="I85">
        <f t="shared" si="3"/>
        <v>300</v>
      </c>
    </row>
    <row r="86" spans="1:9" ht="18" x14ac:dyDescent="0.25">
      <c r="A86" s="12" t="s">
        <v>3</v>
      </c>
      <c r="B86" s="7" t="s">
        <v>112</v>
      </c>
      <c r="C86" s="1">
        <v>24</v>
      </c>
      <c r="D86" s="17">
        <v>1</v>
      </c>
      <c r="E86" s="1">
        <v>24</v>
      </c>
      <c r="F86" s="1">
        <v>24</v>
      </c>
      <c r="G86" s="1">
        <v>24</v>
      </c>
      <c r="H86" s="70">
        <f t="shared" si="2"/>
        <v>-48</v>
      </c>
      <c r="I86">
        <f t="shared" si="3"/>
        <v>72</v>
      </c>
    </row>
    <row r="87" spans="1:9" ht="18" x14ac:dyDescent="0.25">
      <c r="A87" s="13"/>
      <c r="B87" s="7" t="s">
        <v>113</v>
      </c>
      <c r="C87" s="1">
        <v>1</v>
      </c>
      <c r="D87" s="17">
        <v>4</v>
      </c>
      <c r="E87" s="1">
        <v>0</v>
      </c>
      <c r="F87" s="1">
        <v>2</v>
      </c>
      <c r="G87" s="1">
        <v>2</v>
      </c>
      <c r="H87" s="70">
        <f t="shared" si="2"/>
        <v>-3</v>
      </c>
      <c r="I87">
        <f t="shared" si="3"/>
        <v>4</v>
      </c>
    </row>
    <row r="88" spans="1:9" ht="18" x14ac:dyDescent="0.25">
      <c r="A88" s="11" t="s">
        <v>494</v>
      </c>
      <c r="B88" s="7" t="s">
        <v>114</v>
      </c>
      <c r="C88" s="1">
        <v>1</v>
      </c>
      <c r="D88" s="17">
        <v>1</v>
      </c>
      <c r="E88" s="1">
        <v>1</v>
      </c>
      <c r="F88" s="1">
        <v>1</v>
      </c>
      <c r="G88" s="1">
        <v>1</v>
      </c>
      <c r="H88" s="70">
        <f t="shared" si="2"/>
        <v>-2</v>
      </c>
      <c r="I88">
        <f t="shared" si="3"/>
        <v>3</v>
      </c>
    </row>
    <row r="89" spans="1:9" ht="18" x14ac:dyDescent="0.25">
      <c r="A89" s="11" t="s">
        <v>494</v>
      </c>
      <c r="B89" s="7" t="s">
        <v>115</v>
      </c>
      <c r="C89" s="1">
        <v>1</v>
      </c>
      <c r="D89" s="17">
        <v>1</v>
      </c>
      <c r="E89" s="1">
        <v>0</v>
      </c>
      <c r="F89" s="1">
        <v>1</v>
      </c>
      <c r="G89" s="1">
        <v>1</v>
      </c>
      <c r="H89" s="70">
        <f t="shared" si="2"/>
        <v>-1</v>
      </c>
      <c r="I89">
        <f t="shared" si="3"/>
        <v>2</v>
      </c>
    </row>
    <row r="90" spans="1:9" ht="27" x14ac:dyDescent="0.25">
      <c r="A90" s="11" t="s">
        <v>494</v>
      </c>
      <c r="B90" s="7" t="s">
        <v>116</v>
      </c>
      <c r="C90" s="1">
        <v>100</v>
      </c>
      <c r="D90" s="17">
        <v>1</v>
      </c>
      <c r="E90" s="1">
        <v>100</v>
      </c>
      <c r="F90" s="1">
        <v>100</v>
      </c>
      <c r="G90" s="1">
        <v>100</v>
      </c>
      <c r="H90" s="70">
        <f t="shared" si="2"/>
        <v>-200</v>
      </c>
      <c r="I90">
        <f t="shared" si="3"/>
        <v>300</v>
      </c>
    </row>
    <row r="91" spans="1:9" ht="18" x14ac:dyDescent="0.25">
      <c r="A91" s="11" t="s">
        <v>494</v>
      </c>
      <c r="B91" s="7" t="s">
        <v>117</v>
      </c>
      <c r="C91" s="1">
        <v>100</v>
      </c>
      <c r="D91" s="17">
        <v>1</v>
      </c>
      <c r="E91" s="1">
        <v>25</v>
      </c>
      <c r="F91" s="1">
        <v>50</v>
      </c>
      <c r="G91" s="1">
        <v>25</v>
      </c>
      <c r="H91" s="70">
        <f t="shared" si="2"/>
        <v>0</v>
      </c>
      <c r="I91">
        <f t="shared" si="3"/>
        <v>100</v>
      </c>
    </row>
    <row r="92" spans="1:9" ht="18" x14ac:dyDescent="0.25">
      <c r="A92" s="11" t="s">
        <v>494</v>
      </c>
      <c r="B92" s="7" t="s">
        <v>118</v>
      </c>
      <c r="C92" s="1">
        <v>12</v>
      </c>
      <c r="D92" s="17">
        <v>1.0001083333333334</v>
      </c>
      <c r="E92" s="1">
        <v>1.2999999999999999E-3</v>
      </c>
      <c r="F92" s="1">
        <v>5</v>
      </c>
      <c r="G92" s="1">
        <v>7</v>
      </c>
      <c r="H92" s="70">
        <f t="shared" si="2"/>
        <v>-1.300000000000523E-3</v>
      </c>
      <c r="I92">
        <f t="shared" si="3"/>
        <v>12.001300000000001</v>
      </c>
    </row>
    <row r="93" spans="1:9" ht="18" x14ac:dyDescent="0.25">
      <c r="A93" s="11" t="s">
        <v>494</v>
      </c>
      <c r="B93" s="7" t="s">
        <v>119</v>
      </c>
      <c r="C93" s="1">
        <v>100</v>
      </c>
      <c r="D93" s="17">
        <v>1</v>
      </c>
      <c r="E93" s="1">
        <v>100</v>
      </c>
      <c r="F93" s="1">
        <v>100</v>
      </c>
      <c r="G93" s="1">
        <v>100</v>
      </c>
      <c r="H93" s="70">
        <f t="shared" si="2"/>
        <v>-200</v>
      </c>
      <c r="I93">
        <f t="shared" si="3"/>
        <v>300</v>
      </c>
    </row>
    <row r="94" spans="1:9" ht="18" x14ac:dyDescent="0.25">
      <c r="A94" s="11" t="s">
        <v>494</v>
      </c>
      <c r="B94" s="7" t="s">
        <v>120</v>
      </c>
      <c r="C94" s="1">
        <v>100</v>
      </c>
      <c r="D94" s="17">
        <v>1</v>
      </c>
      <c r="E94" s="1">
        <v>100</v>
      </c>
      <c r="F94" s="1">
        <v>100</v>
      </c>
      <c r="G94" s="1">
        <v>100</v>
      </c>
      <c r="H94" s="70">
        <f t="shared" si="2"/>
        <v>-200</v>
      </c>
      <c r="I94">
        <f t="shared" si="3"/>
        <v>300</v>
      </c>
    </row>
    <row r="95" spans="1:9" ht="18" x14ac:dyDescent="0.25">
      <c r="A95" s="11" t="s">
        <v>494</v>
      </c>
      <c r="B95" s="7" t="s">
        <v>121</v>
      </c>
      <c r="C95" s="1">
        <v>202</v>
      </c>
      <c r="D95" s="17">
        <v>2.3415841584158414</v>
      </c>
      <c r="E95" s="1">
        <v>202</v>
      </c>
      <c r="F95" s="1">
        <v>132</v>
      </c>
      <c r="G95" s="1">
        <v>139</v>
      </c>
      <c r="H95" s="70">
        <f t="shared" si="2"/>
        <v>-271</v>
      </c>
      <c r="I95">
        <f t="shared" si="3"/>
        <v>473</v>
      </c>
    </row>
    <row r="96" spans="1:9" ht="18" x14ac:dyDescent="0.25">
      <c r="A96" s="11" t="s">
        <v>494</v>
      </c>
      <c r="B96" s="7" t="s">
        <v>122</v>
      </c>
      <c r="C96" s="1">
        <v>100</v>
      </c>
      <c r="D96" s="17">
        <v>1</v>
      </c>
      <c r="E96" s="1">
        <v>0</v>
      </c>
      <c r="F96" s="1">
        <v>0</v>
      </c>
      <c r="G96" s="1">
        <v>100</v>
      </c>
      <c r="H96" s="70">
        <f t="shared" si="2"/>
        <v>0</v>
      </c>
      <c r="I96">
        <f t="shared" si="3"/>
        <v>100</v>
      </c>
    </row>
    <row r="97" spans="1:9" ht="18" x14ac:dyDescent="0.25">
      <c r="A97" s="11" t="s">
        <v>495</v>
      </c>
      <c r="B97" s="7" t="s">
        <v>123</v>
      </c>
      <c r="C97" s="1">
        <v>100</v>
      </c>
      <c r="D97" s="17">
        <v>1</v>
      </c>
      <c r="E97" s="1">
        <v>100</v>
      </c>
      <c r="F97" s="1">
        <v>0</v>
      </c>
      <c r="G97" s="1">
        <v>0</v>
      </c>
      <c r="H97" s="70">
        <f t="shared" si="2"/>
        <v>0</v>
      </c>
      <c r="I97">
        <f t="shared" si="3"/>
        <v>100</v>
      </c>
    </row>
    <row r="98" spans="1:9" ht="18" x14ac:dyDescent="0.25">
      <c r="A98" s="11" t="s">
        <v>495</v>
      </c>
      <c r="B98" s="7" t="s">
        <v>124</v>
      </c>
      <c r="C98" s="1">
        <v>1</v>
      </c>
      <c r="D98" s="17">
        <v>1</v>
      </c>
      <c r="E98" s="1">
        <v>0.25</v>
      </c>
      <c r="F98" s="1">
        <v>0.15</v>
      </c>
      <c r="G98" s="1">
        <v>0.6</v>
      </c>
      <c r="H98" s="70">
        <f t="shared" si="2"/>
        <v>0</v>
      </c>
      <c r="I98">
        <f t="shared" si="3"/>
        <v>1</v>
      </c>
    </row>
    <row r="99" spans="1:9" ht="15" x14ac:dyDescent="0.25">
      <c r="A99" s="51" t="s">
        <v>495</v>
      </c>
      <c r="B99" s="52" t="s">
        <v>125</v>
      </c>
      <c r="C99" s="53">
        <v>1</v>
      </c>
      <c r="D99" s="54">
        <v>0.95</v>
      </c>
      <c r="E99" s="53">
        <v>0.1</v>
      </c>
      <c r="F99" s="53">
        <v>0.25</v>
      </c>
      <c r="G99" s="53">
        <v>0.6</v>
      </c>
      <c r="H99" s="70">
        <f t="shared" si="2"/>
        <v>5.0000000000000044E-2</v>
      </c>
      <c r="I99">
        <f t="shared" si="3"/>
        <v>0.95</v>
      </c>
    </row>
    <row r="100" spans="1:9" ht="18" x14ac:dyDescent="0.25">
      <c r="A100" s="51" t="s">
        <v>495</v>
      </c>
      <c r="B100" s="52" t="s">
        <v>126</v>
      </c>
      <c r="C100" s="53">
        <v>4</v>
      </c>
      <c r="D100" s="54">
        <v>0.25</v>
      </c>
      <c r="E100" s="53">
        <v>0</v>
      </c>
      <c r="F100" s="53">
        <v>1</v>
      </c>
      <c r="G100" s="53">
        <v>0</v>
      </c>
      <c r="H100" s="70">
        <f t="shared" si="2"/>
        <v>3</v>
      </c>
      <c r="I100">
        <f t="shared" si="3"/>
        <v>1</v>
      </c>
    </row>
    <row r="101" spans="1:9" ht="27" x14ac:dyDescent="0.25">
      <c r="A101" s="51" t="s">
        <v>495</v>
      </c>
      <c r="B101" s="52" t="s">
        <v>127</v>
      </c>
      <c r="C101" s="53">
        <v>1</v>
      </c>
      <c r="D101" s="54">
        <v>0.82000000000000006</v>
      </c>
      <c r="E101" s="53">
        <v>0.15</v>
      </c>
      <c r="F101" s="53">
        <v>0.25</v>
      </c>
      <c r="G101" s="53">
        <v>0.42</v>
      </c>
      <c r="H101" s="70">
        <f t="shared" si="2"/>
        <v>0.17999999999999994</v>
      </c>
      <c r="I101">
        <f t="shared" si="3"/>
        <v>0.82000000000000006</v>
      </c>
    </row>
    <row r="102" spans="1:9" ht="18" x14ac:dyDescent="0.25">
      <c r="A102" s="51" t="s">
        <v>495</v>
      </c>
      <c r="B102" s="52" t="s">
        <v>128</v>
      </c>
      <c r="C102" s="53">
        <v>24</v>
      </c>
      <c r="D102" s="54">
        <v>0.875</v>
      </c>
      <c r="E102" s="53">
        <v>0</v>
      </c>
      <c r="F102" s="53">
        <v>5</v>
      </c>
      <c r="G102" s="53">
        <v>16</v>
      </c>
      <c r="H102" s="70">
        <f t="shared" si="2"/>
        <v>3</v>
      </c>
      <c r="I102">
        <f t="shared" si="3"/>
        <v>21</v>
      </c>
    </row>
    <row r="103" spans="1:9" ht="36" x14ac:dyDescent="0.25">
      <c r="A103" s="11" t="s">
        <v>495</v>
      </c>
      <c r="B103" s="7" t="s">
        <v>129</v>
      </c>
      <c r="C103" s="1">
        <v>7000</v>
      </c>
      <c r="D103" s="17">
        <v>2.5</v>
      </c>
      <c r="E103" s="1">
        <v>7000</v>
      </c>
      <c r="F103" s="1">
        <v>7000</v>
      </c>
      <c r="G103" s="1">
        <v>3500</v>
      </c>
      <c r="H103" s="70">
        <f t="shared" si="2"/>
        <v>-10500</v>
      </c>
      <c r="I103">
        <f t="shared" si="3"/>
        <v>17500</v>
      </c>
    </row>
    <row r="104" spans="1:9" ht="18" x14ac:dyDescent="0.25">
      <c r="A104" s="11" t="s">
        <v>495</v>
      </c>
      <c r="B104" s="7" t="s">
        <v>130</v>
      </c>
      <c r="C104" s="1">
        <v>31</v>
      </c>
      <c r="D104" s="17">
        <v>1</v>
      </c>
      <c r="E104" s="1">
        <v>1</v>
      </c>
      <c r="F104" s="1">
        <v>6</v>
      </c>
      <c r="G104" s="1">
        <v>24</v>
      </c>
      <c r="H104" s="70">
        <f t="shared" si="2"/>
        <v>0</v>
      </c>
      <c r="I104">
        <f t="shared" si="3"/>
        <v>31</v>
      </c>
    </row>
    <row r="105" spans="1:9" ht="36" x14ac:dyDescent="0.25">
      <c r="A105" s="11" t="s">
        <v>495</v>
      </c>
      <c r="B105" s="7" t="s">
        <v>131</v>
      </c>
      <c r="C105" s="1">
        <v>600</v>
      </c>
      <c r="D105" s="17">
        <v>1</v>
      </c>
      <c r="E105" s="1">
        <v>0</v>
      </c>
      <c r="F105" s="1">
        <v>0</v>
      </c>
      <c r="G105" s="1">
        <v>600</v>
      </c>
      <c r="H105" s="70">
        <f t="shared" si="2"/>
        <v>0</v>
      </c>
      <c r="I105">
        <f t="shared" si="3"/>
        <v>600</v>
      </c>
    </row>
    <row r="106" spans="1:9" ht="18" x14ac:dyDescent="0.25">
      <c r="A106" s="51" t="s">
        <v>495</v>
      </c>
      <c r="B106" s="52" t="s">
        <v>132</v>
      </c>
      <c r="C106" s="53">
        <v>40</v>
      </c>
      <c r="D106" s="54">
        <v>0.35</v>
      </c>
      <c r="E106" s="53">
        <v>2</v>
      </c>
      <c r="F106" s="53">
        <v>10</v>
      </c>
      <c r="G106" s="53">
        <v>2</v>
      </c>
      <c r="H106" s="70">
        <f t="shared" si="2"/>
        <v>26</v>
      </c>
      <c r="I106">
        <f t="shared" si="3"/>
        <v>14</v>
      </c>
    </row>
    <row r="107" spans="1:9" ht="18" x14ac:dyDescent="0.25">
      <c r="A107" s="51" t="s">
        <v>495</v>
      </c>
      <c r="B107" s="52" t="s">
        <v>133</v>
      </c>
      <c r="C107" s="53">
        <v>100</v>
      </c>
      <c r="D107" s="54">
        <v>0.2</v>
      </c>
      <c r="E107" s="53">
        <v>20</v>
      </c>
      <c r="F107" s="53">
        <v>0</v>
      </c>
      <c r="G107" s="53">
        <v>0</v>
      </c>
      <c r="H107" s="70">
        <f t="shared" si="2"/>
        <v>80</v>
      </c>
      <c r="I107">
        <f t="shared" si="3"/>
        <v>20</v>
      </c>
    </row>
    <row r="108" spans="1:9" ht="27" x14ac:dyDescent="0.25">
      <c r="A108" s="51" t="s">
        <v>495</v>
      </c>
      <c r="B108" s="52" t="s">
        <v>134</v>
      </c>
      <c r="C108" s="53">
        <v>3</v>
      </c>
      <c r="D108" s="54">
        <v>0</v>
      </c>
      <c r="E108" s="53">
        <v>0</v>
      </c>
      <c r="F108" s="53">
        <v>0</v>
      </c>
      <c r="G108" s="53">
        <v>1.5</v>
      </c>
      <c r="H108" s="70">
        <f t="shared" si="2"/>
        <v>1.5</v>
      </c>
      <c r="I108">
        <f t="shared" si="3"/>
        <v>1.5</v>
      </c>
    </row>
    <row r="109" spans="1:9" ht="27" x14ac:dyDescent="0.25">
      <c r="A109" s="11" t="s">
        <v>496</v>
      </c>
      <c r="B109" s="7" t="s">
        <v>135</v>
      </c>
      <c r="C109" s="1">
        <v>42</v>
      </c>
      <c r="D109" s="17">
        <v>3.6428571428571428</v>
      </c>
      <c r="E109" s="1">
        <v>5</v>
      </c>
      <c r="F109" s="1">
        <v>120</v>
      </c>
      <c r="G109" s="1">
        <v>28</v>
      </c>
      <c r="H109" s="70">
        <f t="shared" si="2"/>
        <v>-111</v>
      </c>
      <c r="I109">
        <f t="shared" si="3"/>
        <v>153</v>
      </c>
    </row>
    <row r="110" spans="1:9" ht="36" x14ac:dyDescent="0.25">
      <c r="A110" s="11" t="s">
        <v>496</v>
      </c>
      <c r="B110" s="7" t="s">
        <v>136</v>
      </c>
      <c r="C110" s="5">
        <v>5506</v>
      </c>
      <c r="D110" s="17">
        <v>1.1091536505630222</v>
      </c>
      <c r="E110" s="5">
        <v>826</v>
      </c>
      <c r="F110" s="5">
        <v>1652</v>
      </c>
      <c r="G110" s="5">
        <v>3629</v>
      </c>
      <c r="H110" s="70">
        <f t="shared" si="2"/>
        <v>-601</v>
      </c>
      <c r="I110">
        <f t="shared" si="3"/>
        <v>6107</v>
      </c>
    </row>
    <row r="111" spans="1:9" ht="27" x14ac:dyDescent="0.25">
      <c r="A111" s="11" t="s">
        <v>496</v>
      </c>
      <c r="B111" s="7" t="s">
        <v>137</v>
      </c>
      <c r="C111" s="1">
        <v>7</v>
      </c>
      <c r="D111" s="17">
        <v>1.5714285714285714</v>
      </c>
      <c r="E111" s="1">
        <v>1</v>
      </c>
      <c r="F111" s="1">
        <v>4</v>
      </c>
      <c r="G111" s="1">
        <v>6</v>
      </c>
      <c r="H111" s="70">
        <f t="shared" si="2"/>
        <v>-4</v>
      </c>
      <c r="I111">
        <f t="shared" si="3"/>
        <v>11</v>
      </c>
    </row>
    <row r="112" spans="1:9" ht="27" x14ac:dyDescent="0.25">
      <c r="A112" s="51" t="s">
        <v>496</v>
      </c>
      <c r="B112" s="52" t="s">
        <v>138</v>
      </c>
      <c r="C112" s="53">
        <v>7</v>
      </c>
      <c r="D112" s="54">
        <v>0.5</v>
      </c>
      <c r="E112" s="53">
        <v>1</v>
      </c>
      <c r="F112" s="53">
        <v>0</v>
      </c>
      <c r="G112" s="53">
        <v>2.5</v>
      </c>
      <c r="H112" s="70">
        <f t="shared" si="2"/>
        <v>3.5</v>
      </c>
      <c r="I112">
        <f t="shared" si="3"/>
        <v>3.5</v>
      </c>
    </row>
    <row r="113" spans="1:9" ht="15" x14ac:dyDescent="0.25">
      <c r="A113" s="11" t="s">
        <v>496</v>
      </c>
      <c r="B113" s="7" t="s">
        <v>139</v>
      </c>
      <c r="C113" s="1">
        <v>7</v>
      </c>
      <c r="D113" s="17">
        <v>1</v>
      </c>
      <c r="E113" s="1">
        <v>0</v>
      </c>
      <c r="F113" s="1">
        <v>0</v>
      </c>
      <c r="G113" s="1">
        <v>7</v>
      </c>
      <c r="H113" s="70">
        <f t="shared" si="2"/>
        <v>0</v>
      </c>
      <c r="I113">
        <f t="shared" si="3"/>
        <v>7</v>
      </c>
    </row>
    <row r="114" spans="1:9" ht="27" x14ac:dyDescent="0.25">
      <c r="A114" s="51" t="s">
        <v>496</v>
      </c>
      <c r="B114" s="52" t="s">
        <v>140</v>
      </c>
      <c r="C114" s="53">
        <v>1</v>
      </c>
      <c r="D114" s="54">
        <v>0.1</v>
      </c>
      <c r="E114" s="53">
        <v>0</v>
      </c>
      <c r="F114" s="53">
        <v>0</v>
      </c>
      <c r="G114" s="53">
        <v>0.7</v>
      </c>
      <c r="H114" s="70">
        <f t="shared" si="2"/>
        <v>0.30000000000000004</v>
      </c>
      <c r="I114">
        <f t="shared" si="3"/>
        <v>0.7</v>
      </c>
    </row>
    <row r="115" spans="1:9" ht="27" x14ac:dyDescent="0.25">
      <c r="A115" s="15" t="s">
        <v>497</v>
      </c>
      <c r="B115" s="7" t="s">
        <v>141</v>
      </c>
      <c r="C115" s="1">
        <v>4</v>
      </c>
      <c r="D115" s="17">
        <v>1.5</v>
      </c>
      <c r="E115" s="1">
        <v>0</v>
      </c>
      <c r="F115" s="1">
        <v>5</v>
      </c>
      <c r="G115" s="1">
        <v>1</v>
      </c>
      <c r="H115" s="70">
        <f t="shared" si="2"/>
        <v>-2</v>
      </c>
      <c r="I115">
        <f t="shared" si="3"/>
        <v>6</v>
      </c>
    </row>
    <row r="116" spans="1:9" ht="27" x14ac:dyDescent="0.25">
      <c r="A116" s="61" t="s">
        <v>497</v>
      </c>
      <c r="B116" s="52" t="s">
        <v>142</v>
      </c>
      <c r="C116" s="53">
        <v>4</v>
      </c>
      <c r="D116" s="54">
        <v>0.75</v>
      </c>
      <c r="E116" s="53">
        <v>0</v>
      </c>
      <c r="F116" s="53">
        <v>0</v>
      </c>
      <c r="G116" s="53">
        <v>3</v>
      </c>
      <c r="H116" s="70">
        <f t="shared" si="2"/>
        <v>1</v>
      </c>
      <c r="I116">
        <f t="shared" si="3"/>
        <v>3</v>
      </c>
    </row>
    <row r="117" spans="1:9" ht="18" x14ac:dyDescent="0.25">
      <c r="A117" s="15" t="s">
        <v>497</v>
      </c>
      <c r="B117" s="7" t="s">
        <v>143</v>
      </c>
      <c r="C117" s="1">
        <v>75</v>
      </c>
      <c r="D117" s="17">
        <v>9.8933333333333326</v>
      </c>
      <c r="E117" s="1">
        <v>0</v>
      </c>
      <c r="F117" s="1">
        <v>682</v>
      </c>
      <c r="G117" s="1">
        <v>60</v>
      </c>
      <c r="H117" s="70">
        <f t="shared" si="2"/>
        <v>-667</v>
      </c>
      <c r="I117">
        <f t="shared" si="3"/>
        <v>742</v>
      </c>
    </row>
    <row r="118" spans="1:9" ht="27" x14ac:dyDescent="0.25">
      <c r="A118" s="61" t="s">
        <v>497</v>
      </c>
      <c r="B118" s="52" t="s">
        <v>144</v>
      </c>
      <c r="C118" s="53">
        <v>4</v>
      </c>
      <c r="D118" s="54">
        <v>0</v>
      </c>
      <c r="E118" s="53">
        <v>0</v>
      </c>
      <c r="F118" s="53">
        <v>0</v>
      </c>
      <c r="G118" s="53">
        <v>0</v>
      </c>
      <c r="H118" s="70">
        <f t="shared" si="2"/>
        <v>4</v>
      </c>
      <c r="I118">
        <f t="shared" si="3"/>
        <v>0</v>
      </c>
    </row>
    <row r="119" spans="1:9" ht="18" x14ac:dyDescent="0.25">
      <c r="A119" s="15" t="s">
        <v>497</v>
      </c>
      <c r="B119" s="7" t="s">
        <v>145</v>
      </c>
      <c r="C119" s="1">
        <v>14</v>
      </c>
      <c r="D119" s="17">
        <v>6.9285714285714288</v>
      </c>
      <c r="E119" s="1">
        <v>2</v>
      </c>
      <c r="F119" s="1">
        <v>86</v>
      </c>
      <c r="G119" s="1">
        <v>9</v>
      </c>
      <c r="H119" s="70">
        <f t="shared" si="2"/>
        <v>-83</v>
      </c>
      <c r="I119">
        <f t="shared" si="3"/>
        <v>97</v>
      </c>
    </row>
    <row r="120" spans="1:9" ht="27" x14ac:dyDescent="0.25">
      <c r="A120" s="15" t="s">
        <v>497</v>
      </c>
      <c r="B120" s="7" t="s">
        <v>146</v>
      </c>
      <c r="C120" s="1">
        <v>28</v>
      </c>
      <c r="D120" s="17">
        <v>1.25</v>
      </c>
      <c r="E120" s="1">
        <v>4</v>
      </c>
      <c r="F120" s="1">
        <v>15</v>
      </c>
      <c r="G120" s="1">
        <v>16</v>
      </c>
      <c r="H120" s="70">
        <f t="shared" si="2"/>
        <v>-7</v>
      </c>
      <c r="I120">
        <f t="shared" si="3"/>
        <v>35</v>
      </c>
    </row>
    <row r="121" spans="1:9" ht="27" x14ac:dyDescent="0.25">
      <c r="A121" s="15" t="s">
        <v>497</v>
      </c>
      <c r="B121" s="7" t="s">
        <v>147</v>
      </c>
      <c r="C121" s="1">
        <v>20</v>
      </c>
      <c r="D121" s="17">
        <v>1.65</v>
      </c>
      <c r="E121" s="1">
        <v>1</v>
      </c>
      <c r="F121" s="1">
        <v>16</v>
      </c>
      <c r="G121" s="1">
        <v>16</v>
      </c>
      <c r="H121" s="70">
        <f t="shared" si="2"/>
        <v>-13</v>
      </c>
      <c r="I121">
        <f t="shared" si="3"/>
        <v>33</v>
      </c>
    </row>
    <row r="122" spans="1:9" ht="18" x14ac:dyDescent="0.25">
      <c r="A122" s="12" t="s">
        <v>498</v>
      </c>
      <c r="B122" s="7" t="s">
        <v>148</v>
      </c>
      <c r="C122" s="1">
        <v>2212</v>
      </c>
      <c r="D122" s="17">
        <v>4.8273056057866182</v>
      </c>
      <c r="E122" s="1">
        <v>2212</v>
      </c>
      <c r="F122" s="1">
        <v>4545</v>
      </c>
      <c r="G122" s="1">
        <v>2381</v>
      </c>
      <c r="H122" s="70">
        <f t="shared" si="2"/>
        <v>-6926</v>
      </c>
      <c r="I122">
        <f t="shared" si="3"/>
        <v>9138</v>
      </c>
    </row>
    <row r="123" spans="1:9" ht="18" x14ac:dyDescent="0.25">
      <c r="A123" s="12" t="s">
        <v>498</v>
      </c>
      <c r="B123" s="7" t="s">
        <v>149</v>
      </c>
      <c r="C123" s="1">
        <v>12</v>
      </c>
      <c r="D123" s="17">
        <v>1</v>
      </c>
      <c r="E123" s="1">
        <v>3</v>
      </c>
      <c r="F123" s="1">
        <v>3</v>
      </c>
      <c r="G123" s="1">
        <v>3921</v>
      </c>
      <c r="H123" s="70">
        <f t="shared" si="2"/>
        <v>-3915</v>
      </c>
      <c r="I123">
        <f t="shared" si="3"/>
        <v>3927</v>
      </c>
    </row>
    <row r="124" spans="1:9" ht="27" x14ac:dyDescent="0.25">
      <c r="A124" s="12" t="s">
        <v>498</v>
      </c>
      <c r="B124" s="7" t="s">
        <v>150</v>
      </c>
      <c r="C124" s="1">
        <v>100</v>
      </c>
      <c r="D124" s="17">
        <v>1</v>
      </c>
      <c r="E124" s="1">
        <v>25</v>
      </c>
      <c r="F124" s="1">
        <v>25</v>
      </c>
      <c r="G124" s="1">
        <v>6</v>
      </c>
      <c r="H124" s="70">
        <f t="shared" si="2"/>
        <v>44</v>
      </c>
      <c r="I124">
        <f t="shared" si="3"/>
        <v>56</v>
      </c>
    </row>
    <row r="125" spans="1:9" ht="18" x14ac:dyDescent="0.25">
      <c r="A125" s="12" t="s">
        <v>498</v>
      </c>
      <c r="B125" s="7" t="s">
        <v>151</v>
      </c>
      <c r="C125" s="1">
        <v>100</v>
      </c>
      <c r="D125" s="17">
        <v>1</v>
      </c>
      <c r="E125" s="1">
        <v>25</v>
      </c>
      <c r="F125" s="1">
        <v>25</v>
      </c>
      <c r="G125" s="1">
        <v>50</v>
      </c>
      <c r="H125" s="70">
        <f t="shared" si="2"/>
        <v>0</v>
      </c>
      <c r="I125">
        <f t="shared" si="3"/>
        <v>100</v>
      </c>
    </row>
    <row r="126" spans="1:9" ht="18" x14ac:dyDescent="0.25">
      <c r="A126" s="12" t="s">
        <v>498</v>
      </c>
      <c r="B126" s="7" t="s">
        <v>152</v>
      </c>
      <c r="C126" s="1">
        <v>100</v>
      </c>
      <c r="D126" s="17">
        <v>1</v>
      </c>
      <c r="E126" s="1">
        <v>80</v>
      </c>
      <c r="F126" s="1">
        <v>5</v>
      </c>
      <c r="G126" s="1">
        <v>50</v>
      </c>
      <c r="H126" s="70">
        <f t="shared" si="2"/>
        <v>-35</v>
      </c>
      <c r="I126">
        <f t="shared" si="3"/>
        <v>135</v>
      </c>
    </row>
    <row r="127" spans="1:9" ht="18" x14ac:dyDescent="0.25">
      <c r="A127" s="62" t="s">
        <v>498</v>
      </c>
      <c r="B127" s="52" t="s">
        <v>153</v>
      </c>
      <c r="C127" s="53">
        <v>32</v>
      </c>
      <c r="D127" s="54">
        <v>0.84375</v>
      </c>
      <c r="E127" s="53">
        <v>8</v>
      </c>
      <c r="F127" s="53">
        <v>2</v>
      </c>
      <c r="G127" s="53">
        <v>15</v>
      </c>
      <c r="H127" s="70">
        <f t="shared" si="2"/>
        <v>7</v>
      </c>
      <c r="I127">
        <f t="shared" si="3"/>
        <v>25</v>
      </c>
    </row>
    <row r="128" spans="1:9" ht="18" x14ac:dyDescent="0.25">
      <c r="A128" s="12" t="s">
        <v>498</v>
      </c>
      <c r="B128" s="7" t="s">
        <v>154</v>
      </c>
      <c r="C128" s="1">
        <v>100</v>
      </c>
      <c r="D128" s="17">
        <v>1</v>
      </c>
      <c r="E128" s="1">
        <v>0</v>
      </c>
      <c r="F128" s="1">
        <v>0</v>
      </c>
      <c r="G128" s="1">
        <v>17</v>
      </c>
      <c r="H128" s="70">
        <f t="shared" si="2"/>
        <v>83</v>
      </c>
      <c r="I128">
        <f t="shared" si="3"/>
        <v>17</v>
      </c>
    </row>
    <row r="129" spans="1:9" ht="18" x14ac:dyDescent="0.25">
      <c r="A129" s="12" t="s">
        <v>498</v>
      </c>
      <c r="B129" s="7" t="s">
        <v>155</v>
      </c>
      <c r="C129" s="1">
        <v>100</v>
      </c>
      <c r="D129" s="17">
        <v>1</v>
      </c>
      <c r="E129" s="1">
        <v>25</v>
      </c>
      <c r="F129" s="1">
        <v>25</v>
      </c>
      <c r="G129" s="1">
        <v>100</v>
      </c>
      <c r="H129" s="70">
        <f t="shared" si="2"/>
        <v>-50</v>
      </c>
      <c r="I129">
        <f t="shared" si="3"/>
        <v>150</v>
      </c>
    </row>
    <row r="130" spans="1:9" ht="18" x14ac:dyDescent="0.25">
      <c r="A130" s="12" t="s">
        <v>498</v>
      </c>
      <c r="B130" s="7" t="s">
        <v>156</v>
      </c>
      <c r="C130" s="1">
        <v>601</v>
      </c>
      <c r="D130" s="17">
        <v>1.9916805324459235</v>
      </c>
      <c r="E130" s="1">
        <v>150</v>
      </c>
      <c r="F130" s="1">
        <v>541</v>
      </c>
      <c r="G130" s="1">
        <v>50</v>
      </c>
      <c r="H130" s="70">
        <f t="shared" si="2"/>
        <v>-140</v>
      </c>
      <c r="I130">
        <f t="shared" si="3"/>
        <v>741</v>
      </c>
    </row>
    <row r="131" spans="1:9" ht="27" x14ac:dyDescent="0.25">
      <c r="A131" s="12" t="s">
        <v>4</v>
      </c>
      <c r="B131" s="7" t="s">
        <v>157</v>
      </c>
      <c r="C131" s="1">
        <v>0.3</v>
      </c>
      <c r="D131" s="17">
        <v>1</v>
      </c>
      <c r="E131" s="1">
        <v>7.4999999999999997E-2</v>
      </c>
      <c r="F131" s="1">
        <v>0</v>
      </c>
      <c r="G131" s="1">
        <v>506</v>
      </c>
      <c r="H131" s="70">
        <f t="shared" si="2"/>
        <v>-505.77499999999998</v>
      </c>
      <c r="I131">
        <f t="shared" si="3"/>
        <v>506.07499999999999</v>
      </c>
    </row>
    <row r="132" spans="1:9" ht="27" x14ac:dyDescent="0.25">
      <c r="A132" s="12" t="s">
        <v>4</v>
      </c>
      <c r="B132" s="7" t="s">
        <v>158</v>
      </c>
      <c r="C132" s="1">
        <v>0.5</v>
      </c>
      <c r="D132" s="17">
        <v>1</v>
      </c>
      <c r="E132" s="1">
        <v>0.125</v>
      </c>
      <c r="F132" s="1">
        <v>0</v>
      </c>
      <c r="G132" s="1">
        <v>0.22499999999999998</v>
      </c>
      <c r="H132" s="70">
        <f t="shared" si="2"/>
        <v>0.15000000000000002</v>
      </c>
      <c r="I132">
        <f t="shared" si="3"/>
        <v>0.35</v>
      </c>
    </row>
    <row r="133" spans="1:9" ht="18" x14ac:dyDescent="0.25">
      <c r="A133" s="12" t="s">
        <v>4</v>
      </c>
      <c r="B133" s="7" t="s">
        <v>159</v>
      </c>
      <c r="C133" s="1">
        <v>0.1</v>
      </c>
      <c r="D133" s="17">
        <v>1</v>
      </c>
      <c r="E133" s="1">
        <v>0.05</v>
      </c>
      <c r="F133" s="1">
        <v>0</v>
      </c>
      <c r="G133" s="1">
        <v>0.375</v>
      </c>
      <c r="H133" s="70">
        <f t="shared" si="2"/>
        <v>-0.32499999999999996</v>
      </c>
      <c r="I133">
        <f t="shared" si="3"/>
        <v>0.42499999999999999</v>
      </c>
    </row>
    <row r="134" spans="1:9" ht="27" x14ac:dyDescent="0.25">
      <c r="A134" s="12" t="s">
        <v>4</v>
      </c>
      <c r="B134" s="7" t="s">
        <v>160</v>
      </c>
      <c r="C134" s="1">
        <v>0.5</v>
      </c>
      <c r="D134" s="17">
        <v>1</v>
      </c>
      <c r="E134" s="1">
        <v>0.125</v>
      </c>
      <c r="F134" s="1">
        <v>0</v>
      </c>
      <c r="G134" s="1">
        <v>7.0000000000000007E-2</v>
      </c>
      <c r="H134" s="70">
        <f t="shared" si="2"/>
        <v>0.30499999999999999</v>
      </c>
      <c r="I134">
        <f t="shared" si="3"/>
        <v>0.19500000000000001</v>
      </c>
    </row>
    <row r="135" spans="1:9" ht="18" x14ac:dyDescent="0.25">
      <c r="A135" s="12" t="s">
        <v>4</v>
      </c>
      <c r="B135" s="7" t="s">
        <v>161</v>
      </c>
      <c r="C135" s="1">
        <v>3</v>
      </c>
      <c r="D135" s="17">
        <v>1</v>
      </c>
      <c r="E135" s="1">
        <v>1.5</v>
      </c>
      <c r="F135" s="1">
        <v>0</v>
      </c>
      <c r="G135" s="1">
        <v>0.375</v>
      </c>
      <c r="H135" s="70">
        <f t="shared" si="2"/>
        <v>1.125</v>
      </c>
      <c r="I135">
        <f t="shared" si="3"/>
        <v>1.875</v>
      </c>
    </row>
    <row r="136" spans="1:9" ht="18" x14ac:dyDescent="0.25">
      <c r="A136" s="12" t="s">
        <v>4</v>
      </c>
      <c r="B136" s="7" t="s">
        <v>162</v>
      </c>
      <c r="C136" s="1">
        <v>1</v>
      </c>
      <c r="D136" s="17">
        <v>17.55</v>
      </c>
      <c r="E136" s="1">
        <v>0.25</v>
      </c>
      <c r="F136" s="1">
        <v>0</v>
      </c>
      <c r="G136" s="1">
        <v>2.2000000000000002</v>
      </c>
      <c r="H136" s="70">
        <f t="shared" ref="H136:H199" si="4">C136-I136</f>
        <v>-1.4500000000000002</v>
      </c>
      <c r="I136">
        <f t="shared" ref="I136:I199" si="5">SUM(E136:G136)</f>
        <v>2.4500000000000002</v>
      </c>
    </row>
    <row r="137" spans="1:9" ht="18" x14ac:dyDescent="0.25">
      <c r="A137" s="9" t="s">
        <v>4</v>
      </c>
      <c r="B137" s="7" t="s">
        <v>163</v>
      </c>
      <c r="C137" s="1">
        <v>91</v>
      </c>
      <c r="D137" s="17">
        <v>1</v>
      </c>
      <c r="E137" s="1">
        <v>91</v>
      </c>
      <c r="F137" s="1">
        <v>91</v>
      </c>
      <c r="G137" s="1">
        <v>17.3</v>
      </c>
      <c r="H137" s="70">
        <f t="shared" si="4"/>
        <v>-108.30000000000001</v>
      </c>
      <c r="I137">
        <f t="shared" si="5"/>
        <v>199.3</v>
      </c>
    </row>
    <row r="138" spans="1:9" ht="27" x14ac:dyDescent="0.25">
      <c r="A138" s="9" t="s">
        <v>4</v>
      </c>
      <c r="B138" s="7" t="s">
        <v>164</v>
      </c>
      <c r="C138" s="1">
        <v>4</v>
      </c>
      <c r="D138" s="17">
        <v>1</v>
      </c>
      <c r="E138" s="1">
        <v>4</v>
      </c>
      <c r="F138" s="1">
        <v>0</v>
      </c>
      <c r="G138" s="1">
        <v>96.61</v>
      </c>
      <c r="H138" s="70">
        <f t="shared" si="4"/>
        <v>-96.61</v>
      </c>
      <c r="I138">
        <f t="shared" si="5"/>
        <v>100.61</v>
      </c>
    </row>
    <row r="139" spans="1:9" ht="18" x14ac:dyDescent="0.25">
      <c r="A139" s="56" t="s">
        <v>4</v>
      </c>
      <c r="B139" s="52" t="s">
        <v>165</v>
      </c>
      <c r="C139" s="53">
        <v>4000</v>
      </c>
      <c r="D139" s="54">
        <v>0.57999999999999996</v>
      </c>
      <c r="E139" s="53">
        <v>1000</v>
      </c>
      <c r="F139" s="53">
        <v>1320</v>
      </c>
      <c r="G139" s="53">
        <v>0</v>
      </c>
      <c r="H139" s="70">
        <f t="shared" si="4"/>
        <v>1680</v>
      </c>
      <c r="I139">
        <f t="shared" si="5"/>
        <v>2320</v>
      </c>
    </row>
    <row r="140" spans="1:9" ht="18" x14ac:dyDescent="0.25">
      <c r="A140" s="56" t="s">
        <v>4</v>
      </c>
      <c r="B140" s="52" t="s">
        <v>166</v>
      </c>
      <c r="C140" s="53">
        <v>4676</v>
      </c>
      <c r="D140" s="54">
        <v>0.8928571428571429</v>
      </c>
      <c r="E140" s="53">
        <v>468</v>
      </c>
      <c r="F140" s="53">
        <v>0</v>
      </c>
      <c r="G140" s="53">
        <v>0</v>
      </c>
      <c r="H140" s="70">
        <f t="shared" si="4"/>
        <v>4208</v>
      </c>
      <c r="I140">
        <f t="shared" si="5"/>
        <v>468</v>
      </c>
    </row>
    <row r="141" spans="1:9" ht="27" x14ac:dyDescent="0.25">
      <c r="A141" s="56" t="s">
        <v>4</v>
      </c>
      <c r="B141" s="52" t="s">
        <v>167</v>
      </c>
      <c r="C141" s="53">
        <v>4577</v>
      </c>
      <c r="D141" s="54">
        <v>0.66681232248197508</v>
      </c>
      <c r="E141" s="53">
        <v>800</v>
      </c>
      <c r="F141" s="53">
        <v>2252</v>
      </c>
      <c r="G141" s="53">
        <v>3707</v>
      </c>
      <c r="H141" s="70">
        <f t="shared" si="4"/>
        <v>-2182</v>
      </c>
      <c r="I141">
        <f t="shared" si="5"/>
        <v>6759</v>
      </c>
    </row>
    <row r="142" spans="1:9" ht="45" x14ac:dyDescent="0.25">
      <c r="A142" s="9" t="s">
        <v>4</v>
      </c>
      <c r="B142" s="7" t="s">
        <v>168</v>
      </c>
      <c r="C142" s="1">
        <v>1557</v>
      </c>
      <c r="D142" s="17">
        <v>5.9755940912010272</v>
      </c>
      <c r="E142" s="1">
        <v>1246</v>
      </c>
      <c r="F142" s="1">
        <v>0</v>
      </c>
      <c r="G142" s="1">
        <v>0</v>
      </c>
      <c r="H142" s="70">
        <f t="shared" si="4"/>
        <v>311</v>
      </c>
      <c r="I142">
        <f t="shared" si="5"/>
        <v>1246</v>
      </c>
    </row>
    <row r="143" spans="1:9" ht="27" x14ac:dyDescent="0.25">
      <c r="A143" s="9" t="s">
        <v>4</v>
      </c>
      <c r="B143" s="7" t="s">
        <v>169</v>
      </c>
      <c r="C143" s="1">
        <v>23.1</v>
      </c>
      <c r="D143" s="17">
        <v>1</v>
      </c>
      <c r="E143" s="1">
        <v>8.6</v>
      </c>
      <c r="F143" s="1">
        <v>23.3</v>
      </c>
      <c r="G143" s="1">
        <v>8058</v>
      </c>
      <c r="H143" s="70">
        <f t="shared" si="4"/>
        <v>-8066.7999999999993</v>
      </c>
      <c r="I143">
        <f t="shared" si="5"/>
        <v>8089.9</v>
      </c>
    </row>
    <row r="144" spans="1:9" ht="27" x14ac:dyDescent="0.25">
      <c r="A144" s="9" t="s">
        <v>4</v>
      </c>
      <c r="B144" s="7" t="s">
        <v>170</v>
      </c>
      <c r="C144" s="1">
        <v>28</v>
      </c>
      <c r="D144" s="17">
        <v>1</v>
      </c>
      <c r="E144" s="1">
        <v>7</v>
      </c>
      <c r="F144" s="1">
        <v>27.3</v>
      </c>
      <c r="G144" s="1">
        <v>0</v>
      </c>
      <c r="H144" s="70">
        <f t="shared" si="4"/>
        <v>-6.2999999999999972</v>
      </c>
      <c r="I144">
        <f t="shared" si="5"/>
        <v>34.299999999999997</v>
      </c>
    </row>
    <row r="145" spans="1:9" ht="27" x14ac:dyDescent="0.25">
      <c r="A145" s="56" t="s">
        <v>4</v>
      </c>
      <c r="B145" s="52" t="s">
        <v>171</v>
      </c>
      <c r="C145" s="53">
        <v>2100</v>
      </c>
      <c r="D145" s="54">
        <v>0.7142857142857143</v>
      </c>
      <c r="E145" s="53">
        <v>1500</v>
      </c>
      <c r="F145" s="53">
        <v>0</v>
      </c>
      <c r="G145" s="53">
        <v>0</v>
      </c>
      <c r="H145" s="70">
        <f t="shared" si="4"/>
        <v>600</v>
      </c>
      <c r="I145">
        <f t="shared" si="5"/>
        <v>1500</v>
      </c>
    </row>
    <row r="146" spans="1:9" ht="27" x14ac:dyDescent="0.25">
      <c r="A146" s="9" t="s">
        <v>4</v>
      </c>
      <c r="B146" s="7" t="s">
        <v>172</v>
      </c>
      <c r="C146" s="1">
        <v>100</v>
      </c>
      <c r="D146" s="17">
        <v>1</v>
      </c>
      <c r="E146" s="1">
        <v>100</v>
      </c>
      <c r="F146" s="1">
        <v>100</v>
      </c>
      <c r="G146" s="1">
        <v>0</v>
      </c>
      <c r="H146" s="70">
        <f t="shared" si="4"/>
        <v>-100</v>
      </c>
      <c r="I146">
        <f t="shared" si="5"/>
        <v>200</v>
      </c>
    </row>
    <row r="147" spans="1:9" ht="27" x14ac:dyDescent="0.25">
      <c r="A147" s="9" t="s">
        <v>4</v>
      </c>
      <c r="B147" s="7" t="s">
        <v>173</v>
      </c>
      <c r="C147" s="1">
        <v>100</v>
      </c>
      <c r="D147" s="17">
        <v>1</v>
      </c>
      <c r="E147" s="1">
        <v>100</v>
      </c>
      <c r="F147" s="1">
        <v>100</v>
      </c>
      <c r="G147" s="1">
        <v>50</v>
      </c>
      <c r="H147" s="70">
        <f t="shared" si="4"/>
        <v>-150</v>
      </c>
      <c r="I147">
        <f t="shared" si="5"/>
        <v>250</v>
      </c>
    </row>
    <row r="148" spans="1:9" ht="27" x14ac:dyDescent="0.25">
      <c r="A148" s="56" t="s">
        <v>4</v>
      </c>
      <c r="B148" s="52" t="s">
        <v>174</v>
      </c>
      <c r="C148" s="53">
        <v>4</v>
      </c>
      <c r="D148" s="54">
        <v>0.75</v>
      </c>
      <c r="E148" s="53">
        <v>1</v>
      </c>
      <c r="F148" s="53">
        <v>1</v>
      </c>
      <c r="G148" s="53">
        <v>50</v>
      </c>
      <c r="H148" s="70">
        <f t="shared" si="4"/>
        <v>-48</v>
      </c>
      <c r="I148">
        <f t="shared" si="5"/>
        <v>52</v>
      </c>
    </row>
    <row r="149" spans="1:9" ht="27" x14ac:dyDescent="0.25">
      <c r="A149" s="56" t="s">
        <v>4</v>
      </c>
      <c r="B149" s="52" t="s">
        <v>175</v>
      </c>
      <c r="C149" s="53">
        <v>4</v>
      </c>
      <c r="D149" s="54">
        <v>0.75</v>
      </c>
      <c r="E149" s="53">
        <v>2</v>
      </c>
      <c r="F149" s="53">
        <v>0</v>
      </c>
      <c r="G149" s="53">
        <v>1</v>
      </c>
      <c r="H149" s="70">
        <f t="shared" si="4"/>
        <v>1</v>
      </c>
      <c r="I149">
        <f t="shared" si="5"/>
        <v>3</v>
      </c>
    </row>
    <row r="150" spans="1:9" ht="18" x14ac:dyDescent="0.25">
      <c r="A150" s="9" t="s">
        <v>4</v>
      </c>
      <c r="B150" s="7" t="s">
        <v>176</v>
      </c>
      <c r="C150" s="1">
        <v>100</v>
      </c>
      <c r="D150" s="17">
        <v>1</v>
      </c>
      <c r="E150" s="1">
        <v>10</v>
      </c>
      <c r="F150" s="1">
        <v>40</v>
      </c>
      <c r="G150" s="1">
        <v>1</v>
      </c>
      <c r="H150" s="70">
        <f t="shared" si="4"/>
        <v>49</v>
      </c>
      <c r="I150">
        <f t="shared" si="5"/>
        <v>51</v>
      </c>
    </row>
    <row r="151" spans="1:9" ht="18" x14ac:dyDescent="0.25">
      <c r="A151" s="9" t="s">
        <v>4</v>
      </c>
      <c r="B151" s="7" t="s">
        <v>177</v>
      </c>
      <c r="C151" s="1">
        <v>3</v>
      </c>
      <c r="D151" s="17">
        <v>1</v>
      </c>
      <c r="E151" s="1">
        <v>1</v>
      </c>
      <c r="F151" s="1">
        <v>2</v>
      </c>
      <c r="G151" s="1">
        <v>50</v>
      </c>
      <c r="H151" s="70">
        <f t="shared" si="4"/>
        <v>-50</v>
      </c>
      <c r="I151">
        <f t="shared" si="5"/>
        <v>53</v>
      </c>
    </row>
    <row r="152" spans="1:9" ht="27" x14ac:dyDescent="0.25">
      <c r="A152" s="9" t="s">
        <v>4</v>
      </c>
      <c r="B152" s="7" t="s">
        <v>178</v>
      </c>
      <c r="C152" s="1">
        <v>100</v>
      </c>
      <c r="D152" s="17">
        <v>1</v>
      </c>
      <c r="E152" s="1">
        <v>100</v>
      </c>
      <c r="F152" s="1">
        <v>0</v>
      </c>
      <c r="G152" s="1">
        <v>0</v>
      </c>
      <c r="H152" s="70">
        <f t="shared" si="4"/>
        <v>0</v>
      </c>
      <c r="I152">
        <f t="shared" si="5"/>
        <v>100</v>
      </c>
    </row>
    <row r="153" spans="1:9" ht="18" x14ac:dyDescent="0.25">
      <c r="A153" s="9" t="s">
        <v>4</v>
      </c>
      <c r="B153" s="7" t="s">
        <v>179</v>
      </c>
      <c r="C153" s="1">
        <v>1</v>
      </c>
      <c r="D153" s="17">
        <v>1</v>
      </c>
      <c r="E153" s="1">
        <v>1</v>
      </c>
      <c r="F153" s="1">
        <v>0</v>
      </c>
      <c r="G153" s="1">
        <v>0</v>
      </c>
      <c r="H153" s="70">
        <f t="shared" si="4"/>
        <v>0</v>
      </c>
      <c r="I153">
        <f t="shared" si="5"/>
        <v>1</v>
      </c>
    </row>
    <row r="154" spans="1:9" ht="27" x14ac:dyDescent="0.25">
      <c r="A154" s="9" t="s">
        <v>4</v>
      </c>
      <c r="B154" s="7" t="s">
        <v>180</v>
      </c>
      <c r="C154" s="1">
        <v>19146</v>
      </c>
      <c r="D154" s="17">
        <v>1.0712942651206518</v>
      </c>
      <c r="E154" s="1">
        <v>20511</v>
      </c>
      <c r="F154" s="1">
        <v>0</v>
      </c>
      <c r="G154" s="1">
        <v>0</v>
      </c>
      <c r="H154" s="70">
        <f t="shared" si="4"/>
        <v>-1365</v>
      </c>
      <c r="I154">
        <f t="shared" si="5"/>
        <v>20511</v>
      </c>
    </row>
    <row r="155" spans="1:9" ht="45" x14ac:dyDescent="0.25">
      <c r="A155" s="11" t="s">
        <v>4</v>
      </c>
      <c r="B155" s="7" t="s">
        <v>181</v>
      </c>
      <c r="C155" s="1">
        <v>100</v>
      </c>
      <c r="D155" s="17">
        <v>1</v>
      </c>
      <c r="E155" s="1">
        <v>100</v>
      </c>
      <c r="F155" s="1">
        <v>0</v>
      </c>
      <c r="G155" s="1">
        <v>0</v>
      </c>
      <c r="H155" s="70">
        <f t="shared" si="4"/>
        <v>0</v>
      </c>
      <c r="I155">
        <f t="shared" si="5"/>
        <v>100</v>
      </c>
    </row>
    <row r="156" spans="1:9" ht="27" x14ac:dyDescent="0.25">
      <c r="A156" s="11" t="s">
        <v>4</v>
      </c>
      <c r="B156" s="7" t="s">
        <v>182</v>
      </c>
      <c r="C156" s="1">
        <v>255</v>
      </c>
      <c r="D156" s="17">
        <v>1.9725490196078432</v>
      </c>
      <c r="E156" s="1">
        <v>503</v>
      </c>
      <c r="F156" s="1">
        <v>0</v>
      </c>
      <c r="G156" s="1">
        <v>0</v>
      </c>
      <c r="H156" s="70">
        <f t="shared" si="4"/>
        <v>-248</v>
      </c>
      <c r="I156">
        <f t="shared" si="5"/>
        <v>503</v>
      </c>
    </row>
    <row r="157" spans="1:9" ht="18" x14ac:dyDescent="0.25">
      <c r="A157" s="11" t="s">
        <v>4</v>
      </c>
      <c r="B157" s="7" t="s">
        <v>183</v>
      </c>
      <c r="C157" s="1">
        <v>1500</v>
      </c>
      <c r="D157" s="17">
        <v>3.9126666666666665</v>
      </c>
      <c r="E157" s="1">
        <v>500</v>
      </c>
      <c r="F157" s="1">
        <v>2829</v>
      </c>
      <c r="G157" s="1">
        <v>0</v>
      </c>
      <c r="H157" s="70">
        <f t="shared" si="4"/>
        <v>-1829</v>
      </c>
      <c r="I157">
        <f t="shared" si="5"/>
        <v>3329</v>
      </c>
    </row>
    <row r="158" spans="1:9" ht="27" x14ac:dyDescent="0.25">
      <c r="A158" s="11" t="s">
        <v>4</v>
      </c>
      <c r="B158" s="7" t="s">
        <v>184</v>
      </c>
      <c r="C158" s="1">
        <v>800</v>
      </c>
      <c r="D158" s="17">
        <v>5.04</v>
      </c>
      <c r="E158" s="1">
        <v>800</v>
      </c>
      <c r="F158" s="1">
        <v>2932</v>
      </c>
      <c r="G158" s="1">
        <v>2540</v>
      </c>
      <c r="H158" s="70">
        <f t="shared" si="4"/>
        <v>-5472</v>
      </c>
      <c r="I158">
        <f t="shared" si="5"/>
        <v>6272</v>
      </c>
    </row>
    <row r="159" spans="1:9" ht="36" x14ac:dyDescent="0.25">
      <c r="A159" s="51" t="s">
        <v>4</v>
      </c>
      <c r="B159" s="52" t="s">
        <v>185</v>
      </c>
      <c r="C159" s="53">
        <v>48</v>
      </c>
      <c r="D159" s="54">
        <v>0.5</v>
      </c>
      <c r="E159" s="53">
        <v>12</v>
      </c>
      <c r="F159" s="53">
        <v>12</v>
      </c>
      <c r="G159" s="53">
        <v>300</v>
      </c>
      <c r="H159" s="70">
        <f t="shared" si="4"/>
        <v>-276</v>
      </c>
      <c r="I159">
        <f t="shared" si="5"/>
        <v>324</v>
      </c>
    </row>
    <row r="160" spans="1:9" ht="18" x14ac:dyDescent="0.25">
      <c r="A160" s="11" t="s">
        <v>499</v>
      </c>
      <c r="B160" s="7" t="s">
        <v>186</v>
      </c>
      <c r="C160" s="1">
        <v>2.92</v>
      </c>
      <c r="D160" s="17">
        <v>1</v>
      </c>
      <c r="E160" s="1">
        <v>0.73</v>
      </c>
      <c r="F160" s="1">
        <v>0.73</v>
      </c>
      <c r="G160" s="1">
        <v>0</v>
      </c>
      <c r="H160" s="70">
        <f t="shared" si="4"/>
        <v>1.46</v>
      </c>
      <c r="I160">
        <f t="shared" si="5"/>
        <v>1.46</v>
      </c>
    </row>
    <row r="161" spans="1:9" ht="18" x14ac:dyDescent="0.25">
      <c r="A161" s="51" t="s">
        <v>499</v>
      </c>
      <c r="B161" s="52" t="s">
        <v>187</v>
      </c>
      <c r="C161" s="53">
        <v>0.2</v>
      </c>
      <c r="D161" s="54">
        <v>0.75000000000000011</v>
      </c>
      <c r="E161" s="53">
        <v>0.05</v>
      </c>
      <c r="F161" s="53">
        <v>0.05</v>
      </c>
      <c r="G161" s="53">
        <v>1.46</v>
      </c>
      <c r="H161" s="70">
        <f t="shared" si="4"/>
        <v>-1.36</v>
      </c>
      <c r="I161">
        <f t="shared" si="5"/>
        <v>1.56</v>
      </c>
    </row>
    <row r="162" spans="1:9" ht="18" x14ac:dyDescent="0.25">
      <c r="A162" s="51" t="s">
        <v>499</v>
      </c>
      <c r="B162" s="52" t="s">
        <v>188</v>
      </c>
      <c r="C162" s="53">
        <v>0.3</v>
      </c>
      <c r="D162" s="54">
        <v>0.73333333333333339</v>
      </c>
      <c r="E162" s="53">
        <v>0.03</v>
      </c>
      <c r="F162" s="53">
        <v>0.09</v>
      </c>
      <c r="G162" s="53">
        <v>0.05</v>
      </c>
      <c r="H162" s="70">
        <f t="shared" si="4"/>
        <v>0.13</v>
      </c>
      <c r="I162">
        <f t="shared" si="5"/>
        <v>0.16999999999999998</v>
      </c>
    </row>
    <row r="163" spans="1:9" ht="27" x14ac:dyDescent="0.25">
      <c r="A163" s="51" t="s">
        <v>499</v>
      </c>
      <c r="B163" s="52" t="s">
        <v>189</v>
      </c>
      <c r="C163" s="53">
        <v>5</v>
      </c>
      <c r="D163" s="54">
        <v>0.57999999999999996</v>
      </c>
      <c r="E163" s="53">
        <v>1.25</v>
      </c>
      <c r="F163" s="53">
        <v>0.5</v>
      </c>
      <c r="G163" s="53">
        <v>0.1</v>
      </c>
      <c r="H163" s="70">
        <f t="shared" si="4"/>
        <v>3.15</v>
      </c>
      <c r="I163">
        <f t="shared" si="5"/>
        <v>1.85</v>
      </c>
    </row>
    <row r="164" spans="1:9" ht="27" x14ac:dyDescent="0.25">
      <c r="A164" s="11" t="s">
        <v>499</v>
      </c>
      <c r="B164" s="7" t="s">
        <v>190</v>
      </c>
      <c r="C164" s="1">
        <v>64.400000000000006</v>
      </c>
      <c r="D164" s="17">
        <v>1</v>
      </c>
      <c r="E164" s="1">
        <v>65.8</v>
      </c>
      <c r="F164" s="1">
        <v>71</v>
      </c>
      <c r="G164" s="1">
        <v>1.1499999999999999</v>
      </c>
      <c r="H164" s="70">
        <f t="shared" si="4"/>
        <v>-73.550000000000011</v>
      </c>
      <c r="I164">
        <f t="shared" si="5"/>
        <v>137.95000000000002</v>
      </c>
    </row>
    <row r="165" spans="1:9" ht="27" x14ac:dyDescent="0.25">
      <c r="A165" s="11" t="s">
        <v>499</v>
      </c>
      <c r="B165" s="7" t="s">
        <v>191</v>
      </c>
      <c r="C165" s="1">
        <v>500</v>
      </c>
      <c r="D165" s="17">
        <v>1</v>
      </c>
      <c r="E165" s="1">
        <v>500</v>
      </c>
      <c r="F165" s="1">
        <v>0</v>
      </c>
      <c r="G165" s="1">
        <v>64</v>
      </c>
      <c r="H165" s="70">
        <f t="shared" si="4"/>
        <v>-64</v>
      </c>
      <c r="I165">
        <f t="shared" si="5"/>
        <v>564</v>
      </c>
    </row>
    <row r="166" spans="1:9" ht="18" x14ac:dyDescent="0.25">
      <c r="A166" s="51" t="s">
        <v>499</v>
      </c>
      <c r="B166" s="52" t="s">
        <v>192</v>
      </c>
      <c r="C166" s="53">
        <v>100</v>
      </c>
      <c r="D166" s="54">
        <v>0.1</v>
      </c>
      <c r="E166" s="53">
        <v>0</v>
      </c>
      <c r="F166" s="53">
        <v>10</v>
      </c>
      <c r="G166" s="53">
        <v>0</v>
      </c>
      <c r="H166" s="70">
        <f t="shared" si="4"/>
        <v>90</v>
      </c>
      <c r="I166">
        <f t="shared" si="5"/>
        <v>10</v>
      </c>
    </row>
    <row r="167" spans="1:9" ht="27" x14ac:dyDescent="0.25">
      <c r="A167" s="51" t="s">
        <v>499</v>
      </c>
      <c r="B167" s="52" t="s">
        <v>193</v>
      </c>
      <c r="C167" s="53">
        <v>100</v>
      </c>
      <c r="D167" s="54">
        <v>0.9</v>
      </c>
      <c r="E167" s="53">
        <v>5</v>
      </c>
      <c r="F167" s="53">
        <v>85</v>
      </c>
      <c r="G167" s="53">
        <v>0</v>
      </c>
      <c r="H167" s="70">
        <f t="shared" si="4"/>
        <v>10</v>
      </c>
      <c r="I167">
        <f t="shared" si="5"/>
        <v>90</v>
      </c>
    </row>
    <row r="168" spans="1:9" ht="18" x14ac:dyDescent="0.25">
      <c r="A168" s="51" t="s">
        <v>499</v>
      </c>
      <c r="B168" s="52" t="s">
        <v>194</v>
      </c>
      <c r="C168" s="53">
        <v>1500</v>
      </c>
      <c r="D168" s="54">
        <v>0.25866666666666666</v>
      </c>
      <c r="E168" s="53">
        <v>60</v>
      </c>
      <c r="F168" s="53">
        <v>148</v>
      </c>
      <c r="G168" s="53">
        <v>0</v>
      </c>
      <c r="H168" s="70">
        <f t="shared" si="4"/>
        <v>1292</v>
      </c>
      <c r="I168">
        <f t="shared" si="5"/>
        <v>208</v>
      </c>
    </row>
    <row r="169" spans="1:9" ht="18" x14ac:dyDescent="0.25">
      <c r="A169" s="11" t="s">
        <v>499</v>
      </c>
      <c r="B169" s="7" t="s">
        <v>195</v>
      </c>
      <c r="C169" s="1">
        <v>3275</v>
      </c>
      <c r="D169" s="17">
        <v>1</v>
      </c>
      <c r="E169" s="1">
        <v>3275</v>
      </c>
      <c r="F169" s="1">
        <v>3275</v>
      </c>
      <c r="G169" s="1">
        <v>180</v>
      </c>
      <c r="H169" s="70">
        <f t="shared" si="4"/>
        <v>-3455</v>
      </c>
      <c r="I169">
        <f t="shared" si="5"/>
        <v>6730</v>
      </c>
    </row>
    <row r="170" spans="1:9" ht="22.5" x14ac:dyDescent="0.25">
      <c r="A170" s="9" t="s">
        <v>500</v>
      </c>
      <c r="B170" s="7" t="s">
        <v>196</v>
      </c>
      <c r="C170" s="1">
        <v>100</v>
      </c>
      <c r="D170" s="17">
        <v>1</v>
      </c>
      <c r="E170" s="1">
        <v>10</v>
      </c>
      <c r="F170" s="1">
        <v>40</v>
      </c>
      <c r="G170" s="1">
        <v>50</v>
      </c>
      <c r="H170" s="70">
        <f t="shared" si="4"/>
        <v>0</v>
      </c>
      <c r="I170">
        <f t="shared" si="5"/>
        <v>100</v>
      </c>
    </row>
    <row r="171" spans="1:9" ht="22.5" x14ac:dyDescent="0.25">
      <c r="A171" s="56" t="s">
        <v>500</v>
      </c>
      <c r="B171" s="52" t="s">
        <v>197</v>
      </c>
      <c r="C171" s="53">
        <v>4</v>
      </c>
      <c r="D171" s="54">
        <v>0.75</v>
      </c>
      <c r="E171" s="53">
        <v>1</v>
      </c>
      <c r="F171" s="53">
        <v>1</v>
      </c>
      <c r="G171" s="53">
        <v>1</v>
      </c>
      <c r="H171" s="70">
        <f t="shared" si="4"/>
        <v>1</v>
      </c>
      <c r="I171">
        <f t="shared" si="5"/>
        <v>3</v>
      </c>
    </row>
    <row r="172" spans="1:9" ht="22.5" x14ac:dyDescent="0.25">
      <c r="A172" s="56" t="s">
        <v>500</v>
      </c>
      <c r="B172" s="52" t="s">
        <v>198</v>
      </c>
      <c r="C172" s="53">
        <v>4</v>
      </c>
      <c r="D172" s="54">
        <v>0.75</v>
      </c>
      <c r="E172" s="53">
        <v>1</v>
      </c>
      <c r="F172" s="53">
        <v>1</v>
      </c>
      <c r="G172" s="53">
        <v>1</v>
      </c>
      <c r="H172" s="70">
        <f t="shared" si="4"/>
        <v>1</v>
      </c>
      <c r="I172">
        <f t="shared" si="5"/>
        <v>3</v>
      </c>
    </row>
    <row r="173" spans="1:9" ht="22.5" x14ac:dyDescent="0.25">
      <c r="A173" s="56" t="s">
        <v>500</v>
      </c>
      <c r="B173" s="52" t="s">
        <v>199</v>
      </c>
      <c r="C173" s="53">
        <v>4</v>
      </c>
      <c r="D173" s="54">
        <v>0.75</v>
      </c>
      <c r="E173" s="53">
        <v>1</v>
      </c>
      <c r="F173" s="53">
        <v>1</v>
      </c>
      <c r="G173" s="53">
        <v>1</v>
      </c>
      <c r="H173" s="70">
        <f t="shared" si="4"/>
        <v>1</v>
      </c>
      <c r="I173">
        <f t="shared" si="5"/>
        <v>3</v>
      </c>
    </row>
    <row r="174" spans="1:9" ht="18" x14ac:dyDescent="0.25">
      <c r="A174" s="9" t="s">
        <v>5</v>
      </c>
      <c r="B174" s="7" t="s">
        <v>200</v>
      </c>
      <c r="C174" s="1">
        <v>1</v>
      </c>
      <c r="D174" s="17">
        <v>1</v>
      </c>
      <c r="E174" s="1">
        <v>0</v>
      </c>
      <c r="F174" s="1">
        <v>1</v>
      </c>
      <c r="G174" s="1">
        <v>0</v>
      </c>
      <c r="H174" s="70">
        <f t="shared" si="4"/>
        <v>0</v>
      </c>
      <c r="I174">
        <f t="shared" si="5"/>
        <v>1</v>
      </c>
    </row>
    <row r="175" spans="1:9" ht="18" x14ac:dyDescent="0.25">
      <c r="A175" s="9" t="s">
        <v>5</v>
      </c>
      <c r="B175" s="7" t="s">
        <v>201</v>
      </c>
      <c r="C175" s="1">
        <v>100</v>
      </c>
      <c r="D175" s="17">
        <v>1</v>
      </c>
      <c r="E175" s="1">
        <v>0</v>
      </c>
      <c r="F175" s="1">
        <v>50</v>
      </c>
      <c r="G175" s="1">
        <v>50</v>
      </c>
      <c r="H175" s="70">
        <f t="shared" si="4"/>
        <v>0</v>
      </c>
      <c r="I175">
        <f t="shared" si="5"/>
        <v>100</v>
      </c>
    </row>
    <row r="176" spans="1:9" ht="18" x14ac:dyDescent="0.25">
      <c r="A176" s="56" t="s">
        <v>5</v>
      </c>
      <c r="B176" s="52" t="s">
        <v>202</v>
      </c>
      <c r="C176" s="53">
        <v>35</v>
      </c>
      <c r="D176" s="54">
        <v>0.31428571428571428</v>
      </c>
      <c r="E176" s="53">
        <v>0</v>
      </c>
      <c r="F176" s="53">
        <v>11</v>
      </c>
      <c r="G176" s="53">
        <v>0</v>
      </c>
      <c r="H176" s="70">
        <f t="shared" si="4"/>
        <v>24</v>
      </c>
      <c r="I176">
        <f t="shared" si="5"/>
        <v>11</v>
      </c>
    </row>
    <row r="177" spans="1:9" ht="18" x14ac:dyDescent="0.25">
      <c r="A177" s="51" t="s">
        <v>5</v>
      </c>
      <c r="B177" s="52" t="s">
        <v>203</v>
      </c>
      <c r="C177" s="53">
        <v>1</v>
      </c>
      <c r="D177" s="54">
        <v>0</v>
      </c>
      <c r="E177" s="53">
        <v>0</v>
      </c>
      <c r="F177" s="53">
        <v>0</v>
      </c>
      <c r="G177" s="53">
        <v>0</v>
      </c>
      <c r="H177" s="70">
        <f t="shared" si="4"/>
        <v>1</v>
      </c>
      <c r="I177">
        <f t="shared" si="5"/>
        <v>0</v>
      </c>
    </row>
    <row r="178" spans="1:9" ht="18" x14ac:dyDescent="0.25">
      <c r="A178" s="11" t="s">
        <v>5</v>
      </c>
      <c r="B178" s="7" t="s">
        <v>204</v>
      </c>
      <c r="C178" s="1">
        <v>100</v>
      </c>
      <c r="D178" s="17">
        <v>1</v>
      </c>
      <c r="E178" s="1">
        <v>0</v>
      </c>
      <c r="F178" s="1">
        <v>50</v>
      </c>
      <c r="G178" s="1">
        <v>50</v>
      </c>
      <c r="H178" s="70">
        <f t="shared" si="4"/>
        <v>0</v>
      </c>
      <c r="I178">
        <f t="shared" si="5"/>
        <v>100</v>
      </c>
    </row>
    <row r="179" spans="1:9" ht="36" x14ac:dyDescent="0.25">
      <c r="A179" s="11" t="s">
        <v>5</v>
      </c>
      <c r="B179" s="7" t="s">
        <v>205</v>
      </c>
      <c r="C179" s="1">
        <v>100</v>
      </c>
      <c r="D179" s="17">
        <v>1</v>
      </c>
      <c r="E179" s="1">
        <v>25</v>
      </c>
      <c r="F179" s="1">
        <v>75</v>
      </c>
      <c r="G179" s="1">
        <v>0</v>
      </c>
      <c r="H179" s="70">
        <f t="shared" si="4"/>
        <v>0</v>
      </c>
      <c r="I179">
        <f t="shared" si="5"/>
        <v>100</v>
      </c>
    </row>
    <row r="180" spans="1:9" ht="15" x14ac:dyDescent="0.25">
      <c r="A180" s="11" t="s">
        <v>5</v>
      </c>
      <c r="B180" s="7" t="s">
        <v>206</v>
      </c>
      <c r="C180" s="1">
        <v>214</v>
      </c>
      <c r="D180" s="17">
        <v>9.7476635514018692</v>
      </c>
      <c r="E180" s="1">
        <v>53</v>
      </c>
      <c r="F180" s="1">
        <v>53</v>
      </c>
      <c r="G180" s="1">
        <v>1980</v>
      </c>
      <c r="H180" s="70">
        <f t="shared" si="4"/>
        <v>-1872</v>
      </c>
      <c r="I180">
        <f t="shared" si="5"/>
        <v>2086</v>
      </c>
    </row>
    <row r="181" spans="1:9" ht="18" x14ac:dyDescent="0.25">
      <c r="A181" s="11" t="s">
        <v>5</v>
      </c>
      <c r="B181" s="7" t="s">
        <v>207</v>
      </c>
      <c r="C181" s="1">
        <v>4</v>
      </c>
      <c r="D181" s="17">
        <v>1</v>
      </c>
      <c r="E181" s="1">
        <v>3</v>
      </c>
      <c r="F181" s="1">
        <v>0</v>
      </c>
      <c r="G181" s="1">
        <v>1</v>
      </c>
      <c r="H181" s="70">
        <f t="shared" si="4"/>
        <v>0</v>
      </c>
      <c r="I181">
        <f t="shared" si="5"/>
        <v>4</v>
      </c>
    </row>
    <row r="182" spans="1:9" ht="18" x14ac:dyDescent="0.25">
      <c r="A182" s="8" t="s">
        <v>501</v>
      </c>
      <c r="B182" s="7" t="s">
        <v>208</v>
      </c>
      <c r="C182" s="1">
        <v>100</v>
      </c>
      <c r="D182" s="17">
        <v>1</v>
      </c>
      <c r="E182" s="1">
        <v>25</v>
      </c>
      <c r="F182" s="1">
        <v>25</v>
      </c>
      <c r="G182" s="1">
        <v>50</v>
      </c>
      <c r="H182" s="70">
        <f t="shared" si="4"/>
        <v>0</v>
      </c>
      <c r="I182">
        <f t="shared" si="5"/>
        <v>100</v>
      </c>
    </row>
    <row r="183" spans="1:9" ht="15" x14ac:dyDescent="0.25">
      <c r="A183" s="11" t="s">
        <v>502</v>
      </c>
      <c r="B183" s="7" t="s">
        <v>209</v>
      </c>
      <c r="C183" s="1">
        <v>1</v>
      </c>
      <c r="D183" s="17">
        <v>1</v>
      </c>
      <c r="E183" s="1">
        <v>1</v>
      </c>
      <c r="F183" s="1">
        <v>0</v>
      </c>
      <c r="G183" s="1">
        <v>0</v>
      </c>
      <c r="H183" s="70">
        <f t="shared" si="4"/>
        <v>0</v>
      </c>
      <c r="I183">
        <f t="shared" si="5"/>
        <v>1</v>
      </c>
    </row>
    <row r="184" spans="1:9" ht="18" x14ac:dyDescent="0.25">
      <c r="A184" s="11" t="s">
        <v>502</v>
      </c>
      <c r="B184" s="7" t="s">
        <v>210</v>
      </c>
      <c r="C184" s="1">
        <v>100</v>
      </c>
      <c r="D184" s="17">
        <v>1</v>
      </c>
      <c r="E184" s="1">
        <v>25</v>
      </c>
      <c r="F184" s="1">
        <v>25</v>
      </c>
      <c r="G184" s="1">
        <v>50</v>
      </c>
      <c r="H184" s="70">
        <f t="shared" si="4"/>
        <v>0</v>
      </c>
      <c r="I184">
        <f t="shared" si="5"/>
        <v>100</v>
      </c>
    </row>
    <row r="185" spans="1:9" ht="27" x14ac:dyDescent="0.25">
      <c r="A185" s="11" t="s">
        <v>502</v>
      </c>
      <c r="B185" s="7" t="s">
        <v>211</v>
      </c>
      <c r="C185" s="1">
        <v>100</v>
      </c>
      <c r="D185" s="17">
        <v>1</v>
      </c>
      <c r="E185" s="1">
        <v>0</v>
      </c>
      <c r="F185" s="1">
        <v>100</v>
      </c>
      <c r="G185" s="1">
        <v>0</v>
      </c>
      <c r="H185" s="70">
        <f t="shared" si="4"/>
        <v>0</v>
      </c>
      <c r="I185">
        <f t="shared" si="5"/>
        <v>100</v>
      </c>
    </row>
    <row r="186" spans="1:9" ht="18" x14ac:dyDescent="0.25">
      <c r="A186" s="11" t="s">
        <v>502</v>
      </c>
      <c r="B186" s="7" t="s">
        <v>212</v>
      </c>
      <c r="C186" s="1">
        <v>1</v>
      </c>
      <c r="D186" s="17">
        <v>1</v>
      </c>
      <c r="E186" s="1" t="s">
        <v>469</v>
      </c>
      <c r="F186" s="1">
        <v>0.75</v>
      </c>
      <c r="G186" s="1">
        <v>0</v>
      </c>
      <c r="H186" s="70">
        <f t="shared" si="4"/>
        <v>0.25</v>
      </c>
      <c r="I186">
        <f t="shared" si="5"/>
        <v>0.75</v>
      </c>
    </row>
    <row r="187" spans="1:9" ht="15" x14ac:dyDescent="0.25">
      <c r="A187" s="11" t="s">
        <v>502</v>
      </c>
      <c r="B187" s="7" t="s">
        <v>213</v>
      </c>
      <c r="C187" s="1">
        <v>1050</v>
      </c>
      <c r="D187" s="17">
        <v>24.023809523809526</v>
      </c>
      <c r="E187" s="1">
        <v>1050</v>
      </c>
      <c r="F187" s="1">
        <v>9778</v>
      </c>
      <c r="G187" s="1">
        <v>14397</v>
      </c>
      <c r="H187" s="70">
        <f t="shared" si="4"/>
        <v>-24175</v>
      </c>
      <c r="I187">
        <f t="shared" si="5"/>
        <v>25225</v>
      </c>
    </row>
    <row r="188" spans="1:9" ht="36" x14ac:dyDescent="0.25">
      <c r="A188" s="11" t="s">
        <v>502</v>
      </c>
      <c r="B188" s="7" t="s">
        <v>214</v>
      </c>
      <c r="C188" s="1">
        <v>100</v>
      </c>
      <c r="D188" s="17">
        <v>1</v>
      </c>
      <c r="E188" s="1">
        <v>0</v>
      </c>
      <c r="F188" s="1">
        <v>33</v>
      </c>
      <c r="G188" s="1">
        <v>67</v>
      </c>
      <c r="H188" s="70">
        <f t="shared" si="4"/>
        <v>0</v>
      </c>
      <c r="I188">
        <f t="shared" si="5"/>
        <v>100</v>
      </c>
    </row>
    <row r="189" spans="1:9" ht="27" x14ac:dyDescent="0.25">
      <c r="A189" s="11" t="s">
        <v>502</v>
      </c>
      <c r="B189" s="7" t="s">
        <v>215</v>
      </c>
      <c r="C189" s="1">
        <v>4</v>
      </c>
      <c r="D189" s="17">
        <v>1</v>
      </c>
      <c r="E189" s="1">
        <v>0</v>
      </c>
      <c r="F189" s="1">
        <v>2</v>
      </c>
      <c r="G189" s="1">
        <v>2</v>
      </c>
      <c r="H189" s="70">
        <f t="shared" si="4"/>
        <v>0</v>
      </c>
      <c r="I189">
        <f t="shared" si="5"/>
        <v>4</v>
      </c>
    </row>
    <row r="190" spans="1:9" ht="18" x14ac:dyDescent="0.25">
      <c r="A190" s="11" t="s">
        <v>502</v>
      </c>
      <c r="B190" s="7" t="s">
        <v>216</v>
      </c>
      <c r="C190" s="1">
        <v>1</v>
      </c>
      <c r="D190" s="17">
        <v>1</v>
      </c>
      <c r="E190" s="1">
        <v>0</v>
      </c>
      <c r="F190" s="1">
        <v>1</v>
      </c>
      <c r="G190" s="1">
        <v>0</v>
      </c>
      <c r="H190" s="70">
        <f t="shared" si="4"/>
        <v>0</v>
      </c>
      <c r="I190">
        <f t="shared" si="5"/>
        <v>1</v>
      </c>
    </row>
    <row r="191" spans="1:9" ht="18" x14ac:dyDescent="0.25">
      <c r="A191" s="11" t="s">
        <v>502</v>
      </c>
      <c r="B191" s="7" t="s">
        <v>217</v>
      </c>
      <c r="C191" s="1">
        <v>100</v>
      </c>
      <c r="D191" s="17">
        <v>1</v>
      </c>
      <c r="E191" s="1">
        <v>0</v>
      </c>
      <c r="F191" s="1">
        <v>100</v>
      </c>
      <c r="G191" s="1">
        <v>0</v>
      </c>
      <c r="H191" s="70">
        <f t="shared" si="4"/>
        <v>0</v>
      </c>
      <c r="I191">
        <f t="shared" si="5"/>
        <v>100</v>
      </c>
    </row>
    <row r="192" spans="1:9" ht="18" x14ac:dyDescent="0.25">
      <c r="A192" s="11" t="s">
        <v>502</v>
      </c>
      <c r="B192" s="7" t="s">
        <v>218</v>
      </c>
      <c r="C192" s="1">
        <v>100</v>
      </c>
      <c r="D192" s="17">
        <v>1</v>
      </c>
      <c r="E192" s="1">
        <v>0</v>
      </c>
      <c r="F192" s="1">
        <v>100</v>
      </c>
      <c r="G192" s="1">
        <v>0</v>
      </c>
      <c r="H192" s="70">
        <f t="shared" si="4"/>
        <v>0</v>
      </c>
      <c r="I192">
        <f t="shared" si="5"/>
        <v>100</v>
      </c>
    </row>
    <row r="193" spans="1:9" ht="36" x14ac:dyDescent="0.25">
      <c r="A193" s="11" t="s">
        <v>6</v>
      </c>
      <c r="B193" s="7" t="s">
        <v>219</v>
      </c>
      <c r="C193" s="1">
        <v>100</v>
      </c>
      <c r="D193" s="17">
        <v>1</v>
      </c>
      <c r="E193" s="1">
        <v>25</v>
      </c>
      <c r="F193" s="1">
        <v>25</v>
      </c>
      <c r="G193" s="1">
        <v>50</v>
      </c>
      <c r="H193" s="70">
        <f t="shared" si="4"/>
        <v>0</v>
      </c>
      <c r="I193">
        <f t="shared" si="5"/>
        <v>100</v>
      </c>
    </row>
    <row r="194" spans="1:9" ht="36" x14ac:dyDescent="0.25">
      <c r="A194" s="11" t="s">
        <v>6</v>
      </c>
      <c r="B194" s="7" t="s">
        <v>220</v>
      </c>
      <c r="C194" s="1">
        <v>100</v>
      </c>
      <c r="D194" s="17">
        <v>1</v>
      </c>
      <c r="E194" s="1">
        <v>25</v>
      </c>
      <c r="F194" s="1">
        <v>25</v>
      </c>
      <c r="G194" s="1">
        <v>50</v>
      </c>
      <c r="H194" s="70">
        <f t="shared" si="4"/>
        <v>0</v>
      </c>
      <c r="I194">
        <f t="shared" si="5"/>
        <v>100</v>
      </c>
    </row>
    <row r="195" spans="1:9" ht="27" customHeight="1" x14ac:dyDescent="0.25">
      <c r="A195" s="58" t="s">
        <v>6</v>
      </c>
      <c r="B195" s="52" t="s">
        <v>221</v>
      </c>
      <c r="C195" s="53">
        <v>100</v>
      </c>
      <c r="D195" s="54">
        <v>0.75</v>
      </c>
      <c r="E195" s="53">
        <v>25</v>
      </c>
      <c r="F195" s="53">
        <v>25</v>
      </c>
      <c r="G195" s="53">
        <v>25</v>
      </c>
      <c r="H195" s="70">
        <f t="shared" si="4"/>
        <v>25</v>
      </c>
      <c r="I195">
        <f t="shared" si="5"/>
        <v>75</v>
      </c>
    </row>
    <row r="196" spans="1:9" ht="22.5" x14ac:dyDescent="0.25">
      <c r="A196" s="58" t="s">
        <v>6</v>
      </c>
      <c r="B196" s="52" t="s">
        <v>222</v>
      </c>
      <c r="C196" s="53">
        <v>100</v>
      </c>
      <c r="D196" s="54">
        <v>0.75</v>
      </c>
      <c r="E196" s="53">
        <v>25</v>
      </c>
      <c r="F196" s="53">
        <v>25</v>
      </c>
      <c r="G196" s="53">
        <v>25</v>
      </c>
      <c r="H196" s="70">
        <f t="shared" si="4"/>
        <v>25</v>
      </c>
      <c r="I196">
        <f t="shared" si="5"/>
        <v>75</v>
      </c>
    </row>
    <row r="197" spans="1:9" ht="22.5" x14ac:dyDescent="0.25">
      <c r="A197" s="18" t="s">
        <v>6</v>
      </c>
      <c r="B197" s="7" t="s">
        <v>223</v>
      </c>
      <c r="C197" s="1">
        <v>5</v>
      </c>
      <c r="D197" s="17">
        <v>1</v>
      </c>
      <c r="E197" s="1">
        <v>25</v>
      </c>
      <c r="F197" s="1">
        <v>1</v>
      </c>
      <c r="G197" s="1">
        <v>1</v>
      </c>
      <c r="H197" s="70">
        <f t="shared" si="4"/>
        <v>-22</v>
      </c>
      <c r="I197">
        <f t="shared" si="5"/>
        <v>27</v>
      </c>
    </row>
    <row r="198" spans="1:9" ht="27" x14ac:dyDescent="0.25">
      <c r="A198" s="58" t="s">
        <v>6</v>
      </c>
      <c r="B198" s="52" t="s">
        <v>224</v>
      </c>
      <c r="C198" s="53">
        <v>4</v>
      </c>
      <c r="D198" s="54">
        <v>0.75</v>
      </c>
      <c r="E198" s="53">
        <v>0</v>
      </c>
      <c r="F198" s="53">
        <v>2</v>
      </c>
      <c r="G198" s="53">
        <v>1</v>
      </c>
      <c r="H198" s="70">
        <f t="shared" si="4"/>
        <v>1</v>
      </c>
      <c r="I198">
        <f t="shared" si="5"/>
        <v>3</v>
      </c>
    </row>
    <row r="199" spans="1:9" ht="22.5" x14ac:dyDescent="0.25">
      <c r="A199" s="58" t="s">
        <v>6</v>
      </c>
      <c r="B199" s="52" t="s">
        <v>225</v>
      </c>
      <c r="C199" s="53">
        <v>1</v>
      </c>
      <c r="D199" s="54">
        <v>0.5</v>
      </c>
      <c r="E199" s="53">
        <v>0</v>
      </c>
      <c r="F199" s="53">
        <v>0</v>
      </c>
      <c r="G199" s="53">
        <v>0.5</v>
      </c>
      <c r="H199" s="70">
        <f t="shared" si="4"/>
        <v>0.5</v>
      </c>
      <c r="I199">
        <f t="shared" si="5"/>
        <v>0.5</v>
      </c>
    </row>
    <row r="200" spans="1:9" ht="22.5" x14ac:dyDescent="0.25">
      <c r="A200" s="18" t="s">
        <v>6</v>
      </c>
      <c r="B200" s="7" t="s">
        <v>226</v>
      </c>
      <c r="C200" s="1">
        <v>100</v>
      </c>
      <c r="D200" s="17">
        <v>1</v>
      </c>
      <c r="E200" s="1">
        <v>0</v>
      </c>
      <c r="F200" s="1">
        <v>50</v>
      </c>
      <c r="G200" s="1">
        <v>50</v>
      </c>
      <c r="H200" s="70">
        <f t="shared" ref="H200:H263" si="6">C200-I200</f>
        <v>0</v>
      </c>
      <c r="I200">
        <f t="shared" ref="I200:I263" si="7">SUM(E200:G200)</f>
        <v>100</v>
      </c>
    </row>
    <row r="201" spans="1:9" ht="27" x14ac:dyDescent="0.25">
      <c r="A201" s="18" t="s">
        <v>6</v>
      </c>
      <c r="B201" s="7" t="s">
        <v>227</v>
      </c>
      <c r="C201" s="1">
        <v>100</v>
      </c>
      <c r="D201" s="17">
        <v>1</v>
      </c>
      <c r="E201" s="1">
        <v>25</v>
      </c>
      <c r="F201" s="1">
        <v>25</v>
      </c>
      <c r="G201" s="1">
        <v>50</v>
      </c>
      <c r="H201" s="70">
        <f t="shared" si="6"/>
        <v>0</v>
      </c>
      <c r="I201">
        <f t="shared" si="7"/>
        <v>100</v>
      </c>
    </row>
    <row r="202" spans="1:9" ht="22.5" x14ac:dyDescent="0.25">
      <c r="A202" s="58" t="s">
        <v>6</v>
      </c>
      <c r="B202" s="52" t="s">
        <v>228</v>
      </c>
      <c r="C202" s="53">
        <v>180</v>
      </c>
      <c r="D202" s="54">
        <v>0.75</v>
      </c>
      <c r="E202" s="53">
        <v>0</v>
      </c>
      <c r="F202" s="53">
        <v>0</v>
      </c>
      <c r="G202" s="53">
        <v>135</v>
      </c>
      <c r="H202" s="70">
        <f t="shared" si="6"/>
        <v>45</v>
      </c>
      <c r="I202">
        <f t="shared" si="7"/>
        <v>135</v>
      </c>
    </row>
    <row r="203" spans="1:9" ht="27" x14ac:dyDescent="0.25">
      <c r="A203" s="58" t="s">
        <v>6</v>
      </c>
      <c r="B203" s="52" t="s">
        <v>229</v>
      </c>
      <c r="C203" s="53">
        <v>180</v>
      </c>
      <c r="D203" s="54">
        <v>0.1111111111111111</v>
      </c>
      <c r="E203" s="53">
        <v>0</v>
      </c>
      <c r="F203" s="53">
        <v>0</v>
      </c>
      <c r="G203" s="53">
        <v>20</v>
      </c>
      <c r="H203" s="70">
        <f t="shared" si="6"/>
        <v>160</v>
      </c>
      <c r="I203">
        <f t="shared" si="7"/>
        <v>20</v>
      </c>
    </row>
    <row r="204" spans="1:9" ht="18" x14ac:dyDescent="0.25">
      <c r="A204" s="58" t="s">
        <v>503</v>
      </c>
      <c r="B204" s="52" t="s">
        <v>230</v>
      </c>
      <c r="C204" s="53">
        <v>1</v>
      </c>
      <c r="D204" s="54">
        <v>0.6</v>
      </c>
      <c r="E204" s="53">
        <v>0</v>
      </c>
      <c r="F204" s="53">
        <v>0.5</v>
      </c>
      <c r="G204" s="53">
        <v>0.1</v>
      </c>
      <c r="H204" s="70">
        <f t="shared" si="6"/>
        <v>0.4</v>
      </c>
      <c r="I204">
        <f t="shared" si="7"/>
        <v>0.6</v>
      </c>
    </row>
    <row r="205" spans="1:9" ht="27" x14ac:dyDescent="0.25">
      <c r="A205" s="58" t="s">
        <v>503</v>
      </c>
      <c r="B205" s="52" t="s">
        <v>231</v>
      </c>
      <c r="C205" s="53">
        <v>100</v>
      </c>
      <c r="D205" s="54">
        <v>0.7</v>
      </c>
      <c r="E205" s="53">
        <v>25</v>
      </c>
      <c r="F205" s="53">
        <v>22.5</v>
      </c>
      <c r="G205" s="53">
        <v>22.5</v>
      </c>
      <c r="H205" s="70">
        <f t="shared" si="6"/>
        <v>30</v>
      </c>
      <c r="I205">
        <f t="shared" si="7"/>
        <v>70</v>
      </c>
    </row>
    <row r="206" spans="1:9" ht="27" x14ac:dyDescent="0.25">
      <c r="A206" s="58" t="s">
        <v>503</v>
      </c>
      <c r="B206" s="52" t="s">
        <v>232</v>
      </c>
      <c r="C206" s="53">
        <v>100</v>
      </c>
      <c r="D206" s="54">
        <v>0.8</v>
      </c>
      <c r="E206" s="53">
        <v>0</v>
      </c>
      <c r="F206" s="53">
        <v>40</v>
      </c>
      <c r="G206" s="53">
        <v>40</v>
      </c>
      <c r="H206" s="70">
        <f t="shared" si="6"/>
        <v>20</v>
      </c>
      <c r="I206">
        <f t="shared" si="7"/>
        <v>80</v>
      </c>
    </row>
    <row r="207" spans="1:9" ht="27" x14ac:dyDescent="0.25">
      <c r="A207" s="58" t="s">
        <v>503</v>
      </c>
      <c r="B207" s="52" t="s">
        <v>233</v>
      </c>
      <c r="C207" s="53">
        <v>100</v>
      </c>
      <c r="D207" s="54">
        <v>0.8</v>
      </c>
      <c r="E207" s="53">
        <v>20</v>
      </c>
      <c r="F207" s="53">
        <v>30</v>
      </c>
      <c r="G207" s="53">
        <v>30</v>
      </c>
      <c r="H207" s="70">
        <f t="shared" si="6"/>
        <v>20</v>
      </c>
      <c r="I207">
        <f t="shared" si="7"/>
        <v>80</v>
      </c>
    </row>
    <row r="208" spans="1:9" ht="36" x14ac:dyDescent="0.25">
      <c r="A208" s="18" t="s">
        <v>503</v>
      </c>
      <c r="B208" s="7" t="s">
        <v>234</v>
      </c>
      <c r="C208" s="1">
        <v>17</v>
      </c>
      <c r="D208" s="17">
        <v>3.0588235294117645</v>
      </c>
      <c r="E208" s="1">
        <v>4</v>
      </c>
      <c r="F208" s="1">
        <v>4</v>
      </c>
      <c r="G208" s="1">
        <v>44</v>
      </c>
      <c r="H208" s="70">
        <f t="shared" si="6"/>
        <v>-35</v>
      </c>
      <c r="I208">
        <f t="shared" si="7"/>
        <v>52</v>
      </c>
    </row>
    <row r="209" spans="1:9" ht="36" x14ac:dyDescent="0.25">
      <c r="A209" s="58" t="s">
        <v>503</v>
      </c>
      <c r="B209" s="52" t="s">
        <v>235</v>
      </c>
      <c r="C209" s="53">
        <v>1</v>
      </c>
      <c r="D209" s="54">
        <v>0.8</v>
      </c>
      <c r="E209" s="53">
        <v>0.25</v>
      </c>
      <c r="F209" s="53">
        <v>0.25</v>
      </c>
      <c r="G209" s="53">
        <v>0.3</v>
      </c>
      <c r="H209" s="70">
        <f t="shared" si="6"/>
        <v>0.19999999999999996</v>
      </c>
      <c r="I209">
        <f t="shared" si="7"/>
        <v>0.8</v>
      </c>
    </row>
    <row r="210" spans="1:9" ht="18" x14ac:dyDescent="0.25">
      <c r="A210" s="18" t="s">
        <v>503</v>
      </c>
      <c r="B210" s="7" t="s">
        <v>236</v>
      </c>
      <c r="C210" s="1">
        <v>12</v>
      </c>
      <c r="D210" s="17">
        <v>3.1666666666666665</v>
      </c>
      <c r="E210" s="1">
        <v>11</v>
      </c>
      <c r="F210" s="1">
        <v>1</v>
      </c>
      <c r="G210" s="1">
        <v>26</v>
      </c>
      <c r="H210" s="70">
        <f t="shared" si="6"/>
        <v>-26</v>
      </c>
      <c r="I210">
        <f t="shared" si="7"/>
        <v>38</v>
      </c>
    </row>
    <row r="211" spans="1:9" ht="27" x14ac:dyDescent="0.25">
      <c r="A211" s="18" t="s">
        <v>503</v>
      </c>
      <c r="B211" s="7" t="s">
        <v>237</v>
      </c>
      <c r="C211" s="1">
        <v>6</v>
      </c>
      <c r="D211" s="17">
        <v>1.1666666666666667</v>
      </c>
      <c r="E211" s="1">
        <v>4</v>
      </c>
      <c r="F211" s="1">
        <v>2</v>
      </c>
      <c r="G211" s="1">
        <v>1</v>
      </c>
      <c r="H211" s="70">
        <f t="shared" si="6"/>
        <v>-1</v>
      </c>
      <c r="I211">
        <f t="shared" si="7"/>
        <v>7</v>
      </c>
    </row>
    <row r="212" spans="1:9" ht="36" x14ac:dyDescent="0.25">
      <c r="A212" s="8" t="s">
        <v>504</v>
      </c>
      <c r="B212" s="7" t="s">
        <v>238</v>
      </c>
      <c r="C212" s="1">
        <v>17</v>
      </c>
      <c r="D212" s="17">
        <v>3.5882352941176472</v>
      </c>
      <c r="E212" s="1">
        <v>16</v>
      </c>
      <c r="F212" s="1">
        <v>20</v>
      </c>
      <c r="G212" s="1">
        <v>25</v>
      </c>
      <c r="H212" s="70">
        <f t="shared" si="6"/>
        <v>-44</v>
      </c>
      <c r="I212">
        <f t="shared" si="7"/>
        <v>61</v>
      </c>
    </row>
    <row r="213" spans="1:9" ht="36" x14ac:dyDescent="0.25">
      <c r="A213" s="8" t="s">
        <v>504</v>
      </c>
      <c r="B213" s="7" t="s">
        <v>239</v>
      </c>
      <c r="C213" s="1">
        <v>3</v>
      </c>
      <c r="D213" s="17">
        <v>1.6666666666666667</v>
      </c>
      <c r="E213" s="1">
        <v>1</v>
      </c>
      <c r="F213" s="1">
        <v>3</v>
      </c>
      <c r="G213" s="1">
        <v>1</v>
      </c>
      <c r="H213" s="70">
        <f t="shared" si="6"/>
        <v>-2</v>
      </c>
      <c r="I213">
        <f t="shared" si="7"/>
        <v>5</v>
      </c>
    </row>
    <row r="214" spans="1:9" ht="36" x14ac:dyDescent="0.25">
      <c r="A214" s="8" t="s">
        <v>504</v>
      </c>
      <c r="B214" s="7" t="s">
        <v>240</v>
      </c>
      <c r="C214" s="1">
        <v>200</v>
      </c>
      <c r="D214" s="17">
        <v>1.03</v>
      </c>
      <c r="E214" s="1">
        <v>0</v>
      </c>
      <c r="F214" s="1">
        <v>54</v>
      </c>
      <c r="G214" s="1">
        <v>152</v>
      </c>
      <c r="H214" s="70">
        <f t="shared" si="6"/>
        <v>-6</v>
      </c>
      <c r="I214">
        <f t="shared" si="7"/>
        <v>206</v>
      </c>
    </row>
    <row r="215" spans="1:9" ht="36" x14ac:dyDescent="0.25">
      <c r="A215" s="8" t="s">
        <v>504</v>
      </c>
      <c r="B215" s="7" t="s">
        <v>241</v>
      </c>
      <c r="C215" s="1">
        <v>3000</v>
      </c>
      <c r="D215" s="17">
        <v>1.4</v>
      </c>
      <c r="E215" s="1">
        <v>300</v>
      </c>
      <c r="F215" s="1">
        <v>1200</v>
      </c>
      <c r="G215" s="1">
        <v>2700</v>
      </c>
      <c r="H215" s="70">
        <f t="shared" si="6"/>
        <v>-1200</v>
      </c>
      <c r="I215">
        <f t="shared" si="7"/>
        <v>4200</v>
      </c>
    </row>
    <row r="216" spans="1:9" ht="36" x14ac:dyDescent="0.25">
      <c r="A216" s="8" t="s">
        <v>504</v>
      </c>
      <c r="B216" s="7" t="s">
        <v>242</v>
      </c>
      <c r="C216" s="1">
        <v>52000</v>
      </c>
      <c r="D216" s="17">
        <v>1.1153846153846154</v>
      </c>
      <c r="E216" s="1">
        <v>36794</v>
      </c>
      <c r="F216" s="1">
        <v>5068</v>
      </c>
      <c r="G216" s="1">
        <v>16138</v>
      </c>
      <c r="H216" s="70">
        <f t="shared" si="6"/>
        <v>-6000</v>
      </c>
      <c r="I216">
        <f t="shared" si="7"/>
        <v>58000</v>
      </c>
    </row>
    <row r="217" spans="1:9" ht="36" x14ac:dyDescent="0.25">
      <c r="A217" s="8" t="s">
        <v>504</v>
      </c>
      <c r="B217" s="7" t="s">
        <v>243</v>
      </c>
      <c r="C217" s="1">
        <v>4000</v>
      </c>
      <c r="D217" s="17">
        <v>15.75</v>
      </c>
      <c r="E217" s="1">
        <v>60000</v>
      </c>
      <c r="F217" s="1">
        <v>1000</v>
      </c>
      <c r="G217" s="1">
        <v>2000</v>
      </c>
      <c r="H217" s="70">
        <f t="shared" si="6"/>
        <v>-59000</v>
      </c>
      <c r="I217">
        <f t="shared" si="7"/>
        <v>63000</v>
      </c>
    </row>
    <row r="218" spans="1:9" ht="36" x14ac:dyDescent="0.25">
      <c r="A218" s="8" t="s">
        <v>504</v>
      </c>
      <c r="B218" s="7" t="s">
        <v>244</v>
      </c>
      <c r="C218" s="1">
        <v>2000</v>
      </c>
      <c r="D218" s="17">
        <v>7</v>
      </c>
      <c r="E218" s="1">
        <v>1000</v>
      </c>
      <c r="F218" s="1">
        <v>6500</v>
      </c>
      <c r="G218" s="1">
        <v>6500</v>
      </c>
      <c r="H218" s="70">
        <f t="shared" si="6"/>
        <v>-12000</v>
      </c>
      <c r="I218">
        <f t="shared" si="7"/>
        <v>14000</v>
      </c>
    </row>
    <row r="219" spans="1:9" ht="36" x14ac:dyDescent="0.25">
      <c r="A219" s="8" t="s">
        <v>504</v>
      </c>
      <c r="B219" s="7" t="s">
        <v>245</v>
      </c>
      <c r="C219" s="1">
        <v>50</v>
      </c>
      <c r="D219" s="17">
        <v>2.2000000000000002</v>
      </c>
      <c r="E219" s="1">
        <v>50</v>
      </c>
      <c r="F219" s="1">
        <v>0</v>
      </c>
      <c r="G219" s="1">
        <v>60</v>
      </c>
      <c r="H219" s="70">
        <f t="shared" si="6"/>
        <v>-60</v>
      </c>
      <c r="I219">
        <f t="shared" si="7"/>
        <v>110</v>
      </c>
    </row>
    <row r="220" spans="1:9" ht="36" x14ac:dyDescent="0.25">
      <c r="A220" s="8" t="s">
        <v>504</v>
      </c>
      <c r="B220" s="7" t="s">
        <v>246</v>
      </c>
      <c r="C220" s="1">
        <v>5</v>
      </c>
      <c r="D220" s="17">
        <v>1</v>
      </c>
      <c r="E220" s="1">
        <v>50</v>
      </c>
      <c r="F220" s="1">
        <v>5</v>
      </c>
      <c r="G220" s="1">
        <v>5</v>
      </c>
      <c r="H220" s="70">
        <f t="shared" si="6"/>
        <v>-55</v>
      </c>
      <c r="I220">
        <f t="shared" si="7"/>
        <v>60</v>
      </c>
    </row>
    <row r="221" spans="1:9" ht="36" x14ac:dyDescent="0.25">
      <c r="A221" s="8" t="s">
        <v>504</v>
      </c>
      <c r="B221" s="7" t="s">
        <v>247</v>
      </c>
      <c r="C221" s="1">
        <v>8</v>
      </c>
      <c r="D221" s="17">
        <v>2.5</v>
      </c>
      <c r="E221" s="1">
        <v>1</v>
      </c>
      <c r="F221" s="1">
        <v>12</v>
      </c>
      <c r="G221" s="1">
        <v>7</v>
      </c>
      <c r="H221" s="70">
        <f t="shared" si="6"/>
        <v>-12</v>
      </c>
      <c r="I221">
        <f t="shared" si="7"/>
        <v>20</v>
      </c>
    </row>
    <row r="222" spans="1:9" ht="36" x14ac:dyDescent="0.25">
      <c r="A222" s="8" t="s">
        <v>504</v>
      </c>
      <c r="B222" s="7" t="s">
        <v>248</v>
      </c>
      <c r="C222" s="1">
        <v>1</v>
      </c>
      <c r="D222" s="17">
        <v>3</v>
      </c>
      <c r="E222" s="1">
        <v>0</v>
      </c>
      <c r="F222" s="1">
        <v>0.5</v>
      </c>
      <c r="G222" s="1">
        <v>2.5</v>
      </c>
      <c r="H222" s="70">
        <f t="shared" si="6"/>
        <v>-2</v>
      </c>
      <c r="I222">
        <f t="shared" si="7"/>
        <v>3</v>
      </c>
    </row>
    <row r="223" spans="1:9" ht="36" x14ac:dyDescent="0.25">
      <c r="A223" s="55" t="s">
        <v>504</v>
      </c>
      <c r="B223" s="52" t="s">
        <v>249</v>
      </c>
      <c r="C223" s="53">
        <v>1</v>
      </c>
      <c r="D223" s="54">
        <v>0.75</v>
      </c>
      <c r="E223" s="53">
        <v>0</v>
      </c>
      <c r="F223" s="53">
        <v>0.25</v>
      </c>
      <c r="G223" s="53">
        <v>0.5</v>
      </c>
      <c r="H223" s="70">
        <f t="shared" si="6"/>
        <v>0.25</v>
      </c>
      <c r="I223">
        <f t="shared" si="7"/>
        <v>0.75</v>
      </c>
    </row>
    <row r="224" spans="1:9" ht="27" x14ac:dyDescent="0.25">
      <c r="A224" s="8" t="s">
        <v>505</v>
      </c>
      <c r="B224" s="7" t="s">
        <v>250</v>
      </c>
      <c r="C224" s="1">
        <v>3</v>
      </c>
      <c r="D224" s="17">
        <v>2.3333333333333335</v>
      </c>
      <c r="E224" s="1">
        <v>0</v>
      </c>
      <c r="F224" s="1">
        <v>6</v>
      </c>
      <c r="G224" s="1">
        <v>1</v>
      </c>
      <c r="H224" s="70">
        <f t="shared" si="6"/>
        <v>-4</v>
      </c>
      <c r="I224">
        <f t="shared" si="7"/>
        <v>7</v>
      </c>
    </row>
    <row r="225" spans="1:9" ht="18" x14ac:dyDescent="0.25">
      <c r="A225" s="8" t="s">
        <v>505</v>
      </c>
      <c r="B225" s="7" t="s">
        <v>251</v>
      </c>
      <c r="C225" s="1">
        <v>8</v>
      </c>
      <c r="D225" s="17">
        <v>1</v>
      </c>
      <c r="E225" s="1">
        <v>2</v>
      </c>
      <c r="F225" s="1">
        <v>6</v>
      </c>
      <c r="G225" s="1">
        <v>0</v>
      </c>
      <c r="H225" s="70">
        <f t="shared" si="6"/>
        <v>0</v>
      </c>
      <c r="I225">
        <f t="shared" si="7"/>
        <v>8</v>
      </c>
    </row>
    <row r="226" spans="1:9" ht="18" x14ac:dyDescent="0.25">
      <c r="A226" s="8" t="s">
        <v>505</v>
      </c>
      <c r="B226" s="7" t="s">
        <v>252</v>
      </c>
      <c r="C226" s="1">
        <v>100</v>
      </c>
      <c r="D226" s="17">
        <v>1</v>
      </c>
      <c r="E226" s="1">
        <v>0</v>
      </c>
      <c r="F226" s="1">
        <v>100</v>
      </c>
      <c r="G226" s="1">
        <v>0</v>
      </c>
      <c r="H226" s="70">
        <f t="shared" si="6"/>
        <v>0</v>
      </c>
      <c r="I226">
        <f t="shared" si="7"/>
        <v>100</v>
      </c>
    </row>
    <row r="227" spans="1:9" ht="18" x14ac:dyDescent="0.25">
      <c r="A227" s="8" t="s">
        <v>505</v>
      </c>
      <c r="B227" s="7" t="s">
        <v>253</v>
      </c>
      <c r="C227" s="1">
        <v>100</v>
      </c>
      <c r="D227" s="17">
        <v>1</v>
      </c>
      <c r="E227" s="1">
        <v>0</v>
      </c>
      <c r="F227" s="1">
        <v>50</v>
      </c>
      <c r="G227" s="1">
        <v>50</v>
      </c>
      <c r="H227" s="70">
        <f t="shared" si="6"/>
        <v>0</v>
      </c>
      <c r="I227">
        <f t="shared" si="7"/>
        <v>100</v>
      </c>
    </row>
    <row r="228" spans="1:9" ht="18" x14ac:dyDescent="0.25">
      <c r="A228" s="8" t="s">
        <v>505</v>
      </c>
      <c r="B228" s="7" t="s">
        <v>254</v>
      </c>
      <c r="C228" s="1">
        <v>10000</v>
      </c>
      <c r="D228" s="17">
        <v>3.1</v>
      </c>
      <c r="E228" s="1">
        <v>1000</v>
      </c>
      <c r="F228" s="1">
        <v>25000</v>
      </c>
      <c r="G228" s="1">
        <v>5000</v>
      </c>
      <c r="H228" s="70">
        <f t="shared" si="6"/>
        <v>-21000</v>
      </c>
      <c r="I228">
        <f t="shared" si="7"/>
        <v>31000</v>
      </c>
    </row>
    <row r="229" spans="1:9" ht="18" x14ac:dyDescent="0.25">
      <c r="A229" s="8" t="s">
        <v>505</v>
      </c>
      <c r="B229" s="7" t="s">
        <v>255</v>
      </c>
      <c r="C229" s="1">
        <v>20</v>
      </c>
      <c r="D229" s="17">
        <v>1.35</v>
      </c>
      <c r="E229" s="1">
        <v>0</v>
      </c>
      <c r="F229" s="1">
        <v>17</v>
      </c>
      <c r="G229" s="1">
        <v>10</v>
      </c>
      <c r="H229" s="70">
        <f t="shared" si="6"/>
        <v>-7</v>
      </c>
      <c r="I229">
        <f t="shared" si="7"/>
        <v>27</v>
      </c>
    </row>
    <row r="230" spans="1:9" ht="18" x14ac:dyDescent="0.25">
      <c r="A230" s="8" t="s">
        <v>506</v>
      </c>
      <c r="B230" s="7" t="s">
        <v>256</v>
      </c>
      <c r="C230" s="1">
        <v>1</v>
      </c>
      <c r="D230" s="17">
        <v>1</v>
      </c>
      <c r="E230" s="1">
        <v>0</v>
      </c>
      <c r="F230" s="1">
        <v>1</v>
      </c>
      <c r="G230" s="1">
        <v>0</v>
      </c>
      <c r="H230" s="70">
        <f t="shared" si="6"/>
        <v>0</v>
      </c>
      <c r="I230">
        <f t="shared" si="7"/>
        <v>1</v>
      </c>
    </row>
    <row r="231" spans="1:9" ht="18" x14ac:dyDescent="0.25">
      <c r="A231" s="8" t="s">
        <v>506</v>
      </c>
      <c r="B231" s="7" t="s">
        <v>257</v>
      </c>
      <c r="C231" s="1">
        <v>100</v>
      </c>
      <c r="D231" s="17">
        <v>1</v>
      </c>
      <c r="E231" s="1">
        <v>40</v>
      </c>
      <c r="F231" s="1">
        <v>50</v>
      </c>
      <c r="G231" s="1">
        <v>10</v>
      </c>
      <c r="H231" s="70">
        <f t="shared" si="6"/>
        <v>0</v>
      </c>
      <c r="I231">
        <f t="shared" si="7"/>
        <v>100</v>
      </c>
    </row>
    <row r="232" spans="1:9" ht="18" x14ac:dyDescent="0.25">
      <c r="A232" s="8" t="s">
        <v>506</v>
      </c>
      <c r="B232" s="7" t="s">
        <v>258</v>
      </c>
      <c r="C232" s="1">
        <v>1</v>
      </c>
      <c r="D232" s="17">
        <v>1</v>
      </c>
      <c r="E232" s="1">
        <v>1</v>
      </c>
      <c r="F232" s="1">
        <v>0.7</v>
      </c>
      <c r="G232" s="1">
        <v>0.3</v>
      </c>
      <c r="H232" s="70">
        <f t="shared" si="6"/>
        <v>-1</v>
      </c>
      <c r="I232">
        <f t="shared" si="7"/>
        <v>2</v>
      </c>
    </row>
    <row r="233" spans="1:9" ht="18" x14ac:dyDescent="0.25">
      <c r="A233" s="55" t="s">
        <v>507</v>
      </c>
      <c r="B233" s="52" t="s">
        <v>259</v>
      </c>
      <c r="C233" s="53">
        <v>1</v>
      </c>
      <c r="D233" s="54">
        <v>0.5</v>
      </c>
      <c r="E233" s="53">
        <v>0</v>
      </c>
      <c r="F233" s="53">
        <v>0</v>
      </c>
      <c r="G233" s="53">
        <v>0.5</v>
      </c>
      <c r="H233" s="70">
        <f t="shared" si="6"/>
        <v>0.5</v>
      </c>
      <c r="I233">
        <f t="shared" si="7"/>
        <v>0.5</v>
      </c>
    </row>
    <row r="234" spans="1:9" ht="18" x14ac:dyDescent="0.25">
      <c r="A234" s="55" t="s">
        <v>507</v>
      </c>
      <c r="B234" s="52" t="s">
        <v>260</v>
      </c>
      <c r="C234" s="53">
        <v>100</v>
      </c>
      <c r="D234" s="54">
        <v>0</v>
      </c>
      <c r="E234" s="53">
        <v>0</v>
      </c>
      <c r="F234" s="53">
        <v>0</v>
      </c>
      <c r="G234" s="53">
        <v>0</v>
      </c>
      <c r="H234" s="70">
        <f t="shared" si="6"/>
        <v>100</v>
      </c>
      <c r="I234">
        <f t="shared" si="7"/>
        <v>0</v>
      </c>
    </row>
    <row r="235" spans="1:9" ht="18" x14ac:dyDescent="0.25">
      <c r="A235" s="55" t="s">
        <v>507</v>
      </c>
      <c r="B235" s="52" t="s">
        <v>261</v>
      </c>
      <c r="C235" s="53">
        <v>30</v>
      </c>
      <c r="D235" s="54">
        <v>0</v>
      </c>
      <c r="E235" s="53">
        <v>0</v>
      </c>
      <c r="F235" s="53">
        <v>0</v>
      </c>
      <c r="G235" s="53">
        <v>0</v>
      </c>
      <c r="H235" s="70">
        <f t="shared" si="6"/>
        <v>30</v>
      </c>
      <c r="I235">
        <f t="shared" si="7"/>
        <v>0</v>
      </c>
    </row>
    <row r="236" spans="1:9" ht="18" x14ac:dyDescent="0.25">
      <c r="A236" s="55" t="s">
        <v>507</v>
      </c>
      <c r="B236" s="52" t="s">
        <v>262</v>
      </c>
      <c r="C236" s="53">
        <v>100</v>
      </c>
      <c r="D236" s="54">
        <v>0.75</v>
      </c>
      <c r="E236" s="53">
        <v>0</v>
      </c>
      <c r="F236" s="53">
        <v>20</v>
      </c>
      <c r="G236" s="53">
        <v>55</v>
      </c>
      <c r="H236" s="70">
        <f t="shared" si="6"/>
        <v>25</v>
      </c>
      <c r="I236">
        <f t="shared" si="7"/>
        <v>75</v>
      </c>
    </row>
    <row r="237" spans="1:9" ht="18" x14ac:dyDescent="0.25">
      <c r="A237" s="8" t="s">
        <v>507</v>
      </c>
      <c r="B237" s="7" t="s">
        <v>263</v>
      </c>
      <c r="C237" s="1">
        <v>600</v>
      </c>
      <c r="D237" s="17">
        <v>5.8566666666666665</v>
      </c>
      <c r="E237" s="1">
        <v>0</v>
      </c>
      <c r="F237" s="1">
        <v>3514</v>
      </c>
      <c r="G237" s="1"/>
      <c r="H237" s="70">
        <f t="shared" si="6"/>
        <v>-2914</v>
      </c>
      <c r="I237">
        <f t="shared" si="7"/>
        <v>3514</v>
      </c>
    </row>
    <row r="238" spans="1:9" ht="18" x14ac:dyDescent="0.25">
      <c r="A238" s="55" t="s">
        <v>507</v>
      </c>
      <c r="B238" s="52" t="s">
        <v>264</v>
      </c>
      <c r="C238" s="53">
        <v>3</v>
      </c>
      <c r="D238" s="54">
        <v>0</v>
      </c>
      <c r="E238" s="53">
        <v>0</v>
      </c>
      <c r="F238" s="53">
        <v>0</v>
      </c>
      <c r="G238" s="53">
        <v>0</v>
      </c>
      <c r="H238" s="70">
        <f t="shared" si="6"/>
        <v>3</v>
      </c>
      <c r="I238">
        <f t="shared" si="7"/>
        <v>0</v>
      </c>
    </row>
    <row r="239" spans="1:9" ht="27" x14ac:dyDescent="0.25">
      <c r="A239" s="8" t="s">
        <v>507</v>
      </c>
      <c r="B239" s="7" t="s">
        <v>265</v>
      </c>
      <c r="C239" s="1">
        <v>211</v>
      </c>
      <c r="D239" s="17">
        <v>2.080568720379147</v>
      </c>
      <c r="E239" s="1">
        <v>17</v>
      </c>
      <c r="F239" s="1">
        <v>211</v>
      </c>
      <c r="G239" s="1">
        <v>211</v>
      </c>
      <c r="H239" s="70">
        <f t="shared" si="6"/>
        <v>-228</v>
      </c>
      <c r="I239">
        <f t="shared" si="7"/>
        <v>439</v>
      </c>
    </row>
    <row r="240" spans="1:9" ht="18" x14ac:dyDescent="0.25">
      <c r="A240" s="8" t="s">
        <v>507</v>
      </c>
      <c r="B240" s="7" t="s">
        <v>266</v>
      </c>
      <c r="C240" s="1">
        <v>3</v>
      </c>
      <c r="D240" s="17">
        <v>1</v>
      </c>
      <c r="E240" s="1">
        <v>1</v>
      </c>
      <c r="F240" s="1">
        <v>1</v>
      </c>
      <c r="G240" s="6">
        <v>1</v>
      </c>
      <c r="H240" s="70">
        <f t="shared" si="6"/>
        <v>0</v>
      </c>
      <c r="I240">
        <f t="shared" si="7"/>
        <v>3</v>
      </c>
    </row>
    <row r="241" spans="1:9" ht="36" x14ac:dyDescent="0.25">
      <c r="A241" s="8" t="s">
        <v>507</v>
      </c>
      <c r="B241" s="7" t="s">
        <v>267</v>
      </c>
      <c r="C241" s="1">
        <v>3</v>
      </c>
      <c r="D241" s="17">
        <v>1</v>
      </c>
      <c r="E241" s="1">
        <v>0</v>
      </c>
      <c r="F241" s="1">
        <v>1</v>
      </c>
      <c r="G241" s="6">
        <v>2</v>
      </c>
      <c r="H241" s="70">
        <f t="shared" si="6"/>
        <v>0</v>
      </c>
      <c r="I241">
        <f t="shared" si="7"/>
        <v>3</v>
      </c>
    </row>
    <row r="242" spans="1:9" ht="18" x14ac:dyDescent="0.25">
      <c r="A242" s="55" t="s">
        <v>508</v>
      </c>
      <c r="B242" s="52" t="s">
        <v>268</v>
      </c>
      <c r="C242" s="53">
        <v>1</v>
      </c>
      <c r="D242" s="54">
        <v>0</v>
      </c>
      <c r="E242" s="53">
        <v>0</v>
      </c>
      <c r="F242" s="53">
        <v>0</v>
      </c>
      <c r="G242" s="53">
        <v>0</v>
      </c>
      <c r="H242" s="70">
        <f t="shared" si="6"/>
        <v>1</v>
      </c>
      <c r="I242">
        <f t="shared" si="7"/>
        <v>0</v>
      </c>
    </row>
    <row r="243" spans="1:9" ht="18" x14ac:dyDescent="0.25">
      <c r="A243" s="8" t="s">
        <v>508</v>
      </c>
      <c r="B243" s="7" t="s">
        <v>269</v>
      </c>
      <c r="C243" s="1">
        <v>4000</v>
      </c>
      <c r="D243" s="17">
        <v>1</v>
      </c>
      <c r="E243" s="1">
        <v>0</v>
      </c>
      <c r="F243" s="1">
        <v>4000</v>
      </c>
      <c r="G243" s="1">
        <v>0</v>
      </c>
      <c r="H243" s="70">
        <f t="shared" si="6"/>
        <v>0</v>
      </c>
      <c r="I243">
        <f t="shared" si="7"/>
        <v>4000</v>
      </c>
    </row>
    <row r="244" spans="1:9" ht="18" x14ac:dyDescent="0.25">
      <c r="A244" s="55" t="s">
        <v>508</v>
      </c>
      <c r="B244" s="52" t="s">
        <v>270</v>
      </c>
      <c r="C244" s="53">
        <v>7</v>
      </c>
      <c r="D244" s="54">
        <v>0</v>
      </c>
      <c r="E244" s="53">
        <v>0</v>
      </c>
      <c r="F244" s="53">
        <v>0</v>
      </c>
      <c r="G244" s="53">
        <v>0</v>
      </c>
      <c r="H244" s="70">
        <f t="shared" si="6"/>
        <v>7</v>
      </c>
      <c r="I244">
        <f t="shared" si="7"/>
        <v>0</v>
      </c>
    </row>
    <row r="245" spans="1:9" ht="36" x14ac:dyDescent="0.25">
      <c r="A245" s="55" t="s">
        <v>508</v>
      </c>
      <c r="B245" s="52" t="s">
        <v>271</v>
      </c>
      <c r="C245" s="53">
        <v>4000</v>
      </c>
      <c r="D245" s="54">
        <v>0.15</v>
      </c>
      <c r="E245" s="53">
        <v>0</v>
      </c>
      <c r="F245" s="53">
        <v>600</v>
      </c>
      <c r="G245" s="53">
        <v>0</v>
      </c>
      <c r="H245" s="70">
        <f t="shared" si="6"/>
        <v>3400</v>
      </c>
      <c r="I245">
        <f t="shared" si="7"/>
        <v>600</v>
      </c>
    </row>
    <row r="246" spans="1:9" ht="27" x14ac:dyDescent="0.25">
      <c r="A246" s="55" t="s">
        <v>508</v>
      </c>
      <c r="B246" s="52" t="s">
        <v>272</v>
      </c>
      <c r="C246" s="53">
        <v>4000</v>
      </c>
      <c r="D246" s="54">
        <v>0</v>
      </c>
      <c r="E246" s="53">
        <v>0</v>
      </c>
      <c r="F246" s="53">
        <v>0</v>
      </c>
      <c r="G246" s="53">
        <v>0</v>
      </c>
      <c r="H246" s="70">
        <f t="shared" si="6"/>
        <v>4000</v>
      </c>
      <c r="I246">
        <f t="shared" si="7"/>
        <v>0</v>
      </c>
    </row>
    <row r="247" spans="1:9" ht="15" x14ac:dyDescent="0.25">
      <c r="A247" s="55" t="s">
        <v>508</v>
      </c>
      <c r="B247" s="52" t="s">
        <v>273</v>
      </c>
      <c r="C247" s="53">
        <v>4000</v>
      </c>
      <c r="D247" s="54">
        <v>0.37824999999999998</v>
      </c>
      <c r="E247" s="53">
        <v>0</v>
      </c>
      <c r="F247" s="53">
        <v>1513</v>
      </c>
      <c r="G247" s="53">
        <v>0</v>
      </c>
      <c r="H247" s="70">
        <f t="shared" si="6"/>
        <v>2487</v>
      </c>
      <c r="I247">
        <f t="shared" si="7"/>
        <v>1513</v>
      </c>
    </row>
    <row r="248" spans="1:9" ht="27" x14ac:dyDescent="0.25">
      <c r="A248" s="55" t="s">
        <v>508</v>
      </c>
      <c r="B248" s="52" t="s">
        <v>274</v>
      </c>
      <c r="C248" s="53">
        <v>4000</v>
      </c>
      <c r="D248" s="54">
        <v>0</v>
      </c>
      <c r="E248" s="53">
        <v>0</v>
      </c>
      <c r="F248" s="53">
        <v>0</v>
      </c>
      <c r="G248" s="53">
        <v>0</v>
      </c>
      <c r="H248" s="70">
        <f t="shared" si="6"/>
        <v>4000</v>
      </c>
      <c r="I248">
        <f t="shared" si="7"/>
        <v>0</v>
      </c>
    </row>
    <row r="249" spans="1:9" ht="27" x14ac:dyDescent="0.25">
      <c r="A249" s="55" t="s">
        <v>508</v>
      </c>
      <c r="B249" s="52" t="s">
        <v>275</v>
      </c>
      <c r="C249" s="53">
        <v>7</v>
      </c>
      <c r="D249" s="54">
        <v>0.14285714285714285</v>
      </c>
      <c r="E249" s="53">
        <v>0</v>
      </c>
      <c r="F249" s="53">
        <v>1</v>
      </c>
      <c r="G249" s="53">
        <v>0</v>
      </c>
      <c r="H249" s="70">
        <f t="shared" si="6"/>
        <v>6</v>
      </c>
      <c r="I249">
        <f t="shared" si="7"/>
        <v>1</v>
      </c>
    </row>
    <row r="250" spans="1:9" ht="27" x14ac:dyDescent="0.25">
      <c r="A250" s="8" t="s">
        <v>509</v>
      </c>
      <c r="B250" s="7" t="s">
        <v>276</v>
      </c>
      <c r="C250" s="1">
        <v>1</v>
      </c>
      <c r="D250" s="17">
        <v>1</v>
      </c>
      <c r="E250" s="1">
        <v>0</v>
      </c>
      <c r="F250" s="1">
        <v>0</v>
      </c>
      <c r="G250" s="1">
        <v>1</v>
      </c>
      <c r="H250" s="70">
        <f t="shared" si="6"/>
        <v>0</v>
      </c>
      <c r="I250">
        <f t="shared" si="7"/>
        <v>1</v>
      </c>
    </row>
    <row r="251" spans="1:9" ht="18" x14ac:dyDescent="0.25">
      <c r="A251" s="8" t="s">
        <v>509</v>
      </c>
      <c r="B251" s="7" t="s">
        <v>277</v>
      </c>
      <c r="C251" s="1">
        <v>1</v>
      </c>
      <c r="D251" s="17">
        <v>1</v>
      </c>
      <c r="E251" s="1">
        <v>1</v>
      </c>
      <c r="F251" s="1">
        <v>0</v>
      </c>
      <c r="G251" s="1"/>
      <c r="H251" s="70">
        <f t="shared" si="6"/>
        <v>0</v>
      </c>
      <c r="I251">
        <f t="shared" si="7"/>
        <v>1</v>
      </c>
    </row>
    <row r="252" spans="1:9" ht="27" x14ac:dyDescent="0.25">
      <c r="A252" s="55" t="s">
        <v>509</v>
      </c>
      <c r="B252" s="52" t="s">
        <v>278</v>
      </c>
      <c r="C252" s="53">
        <v>1</v>
      </c>
      <c r="D252" s="54">
        <v>0</v>
      </c>
      <c r="E252" s="53">
        <v>0</v>
      </c>
      <c r="F252" s="53">
        <v>0</v>
      </c>
      <c r="G252" s="53">
        <v>0</v>
      </c>
      <c r="H252" s="70">
        <f t="shared" si="6"/>
        <v>1</v>
      </c>
      <c r="I252">
        <f t="shared" si="7"/>
        <v>0</v>
      </c>
    </row>
    <row r="253" spans="1:9" ht="15" x14ac:dyDescent="0.25">
      <c r="A253" s="55" t="s">
        <v>509</v>
      </c>
      <c r="B253" s="52" t="s">
        <v>279</v>
      </c>
      <c r="C253" s="53">
        <v>30</v>
      </c>
      <c r="D253" s="54">
        <v>0</v>
      </c>
      <c r="E253" s="53">
        <v>0</v>
      </c>
      <c r="F253" s="53">
        <v>0</v>
      </c>
      <c r="G253" s="53">
        <v>0</v>
      </c>
      <c r="H253" s="70">
        <f t="shared" si="6"/>
        <v>30</v>
      </c>
      <c r="I253">
        <f t="shared" si="7"/>
        <v>0</v>
      </c>
    </row>
    <row r="254" spans="1:9" ht="27" x14ac:dyDescent="0.25">
      <c r="A254" s="55" t="s">
        <v>509</v>
      </c>
      <c r="B254" s="52" t="s">
        <v>280</v>
      </c>
      <c r="C254" s="53">
        <v>2883</v>
      </c>
      <c r="D254" s="54">
        <v>0.76621574748525845</v>
      </c>
      <c r="E254" s="53">
        <v>720</v>
      </c>
      <c r="F254" s="53">
        <v>720</v>
      </c>
      <c r="G254" s="53">
        <v>769</v>
      </c>
      <c r="H254" s="70">
        <f t="shared" si="6"/>
        <v>674</v>
      </c>
      <c r="I254">
        <f t="shared" si="7"/>
        <v>2209</v>
      </c>
    </row>
    <row r="255" spans="1:9" ht="18" x14ac:dyDescent="0.25">
      <c r="A255" s="55" t="s">
        <v>509</v>
      </c>
      <c r="B255" s="52" t="s">
        <v>281</v>
      </c>
      <c r="C255" s="53">
        <v>2000</v>
      </c>
      <c r="D255" s="54">
        <v>0.65049999999999997</v>
      </c>
      <c r="E255" s="53">
        <v>180</v>
      </c>
      <c r="F255" s="53">
        <v>488</v>
      </c>
      <c r="G255" s="53">
        <v>633</v>
      </c>
      <c r="H255" s="70">
        <f t="shared" si="6"/>
        <v>699</v>
      </c>
      <c r="I255">
        <f t="shared" si="7"/>
        <v>1301</v>
      </c>
    </row>
    <row r="256" spans="1:9" ht="27" x14ac:dyDescent="0.25">
      <c r="A256" s="8" t="s">
        <v>509</v>
      </c>
      <c r="B256" s="7" t="s">
        <v>282</v>
      </c>
      <c r="C256" s="1">
        <v>100</v>
      </c>
      <c r="D256" s="17">
        <v>1.44</v>
      </c>
      <c r="E256" s="1">
        <v>0</v>
      </c>
      <c r="F256" s="1">
        <v>77</v>
      </c>
      <c r="G256" s="1">
        <v>67</v>
      </c>
      <c r="H256" s="70">
        <f t="shared" si="6"/>
        <v>-44</v>
      </c>
      <c r="I256">
        <f t="shared" si="7"/>
        <v>144</v>
      </c>
    </row>
    <row r="257" spans="1:9" ht="27" x14ac:dyDescent="0.25">
      <c r="A257" s="55" t="s">
        <v>509</v>
      </c>
      <c r="B257" s="52" t="s">
        <v>283</v>
      </c>
      <c r="C257" s="53">
        <v>100</v>
      </c>
      <c r="D257" s="54">
        <v>0.75</v>
      </c>
      <c r="E257" s="53">
        <v>13</v>
      </c>
      <c r="F257" s="53">
        <v>30</v>
      </c>
      <c r="G257" s="53">
        <v>32</v>
      </c>
      <c r="H257" s="70">
        <f t="shared" si="6"/>
        <v>25</v>
      </c>
      <c r="I257">
        <f t="shared" si="7"/>
        <v>75</v>
      </c>
    </row>
    <row r="258" spans="1:9" ht="27" x14ac:dyDescent="0.25">
      <c r="A258" s="55" t="s">
        <v>509</v>
      </c>
      <c r="B258" s="52" t="s">
        <v>284</v>
      </c>
      <c r="C258" s="53">
        <v>100</v>
      </c>
      <c r="D258" s="54">
        <v>0.66</v>
      </c>
      <c r="E258" s="53">
        <v>0</v>
      </c>
      <c r="F258" s="53">
        <v>33</v>
      </c>
      <c r="G258" s="53">
        <v>33</v>
      </c>
      <c r="H258" s="70">
        <f t="shared" si="6"/>
        <v>34</v>
      </c>
      <c r="I258">
        <f t="shared" si="7"/>
        <v>66</v>
      </c>
    </row>
    <row r="259" spans="1:9" ht="18" x14ac:dyDescent="0.25">
      <c r="A259" s="55" t="s">
        <v>509</v>
      </c>
      <c r="B259" s="52" t="s">
        <v>285</v>
      </c>
      <c r="C259" s="53">
        <v>100</v>
      </c>
      <c r="D259" s="54">
        <v>0.66</v>
      </c>
      <c r="E259" s="53">
        <v>0</v>
      </c>
      <c r="F259" s="53">
        <v>33</v>
      </c>
      <c r="G259" s="53">
        <v>33</v>
      </c>
      <c r="H259" s="70">
        <f t="shared" si="6"/>
        <v>34</v>
      </c>
      <c r="I259">
        <f t="shared" si="7"/>
        <v>66</v>
      </c>
    </row>
    <row r="260" spans="1:9" ht="27" x14ac:dyDescent="0.25">
      <c r="A260" s="55" t="s">
        <v>509</v>
      </c>
      <c r="B260" s="52" t="s">
        <v>286</v>
      </c>
      <c r="C260" s="53">
        <v>4</v>
      </c>
      <c r="D260" s="54">
        <v>0.75</v>
      </c>
      <c r="E260" s="53">
        <v>0</v>
      </c>
      <c r="F260" s="53">
        <v>1</v>
      </c>
      <c r="G260" s="53">
        <v>2</v>
      </c>
      <c r="H260" s="70">
        <f t="shared" si="6"/>
        <v>1</v>
      </c>
      <c r="I260">
        <f t="shared" si="7"/>
        <v>3</v>
      </c>
    </row>
    <row r="261" spans="1:9" ht="18" x14ac:dyDescent="0.25">
      <c r="A261" s="55" t="s">
        <v>509</v>
      </c>
      <c r="B261" s="52" t="s">
        <v>287</v>
      </c>
      <c r="C261" s="53">
        <v>100</v>
      </c>
      <c r="D261" s="54">
        <v>0.73</v>
      </c>
      <c r="E261" s="53">
        <v>13</v>
      </c>
      <c r="F261" s="53">
        <v>30</v>
      </c>
      <c r="G261" s="53">
        <v>30</v>
      </c>
      <c r="H261" s="70">
        <f t="shared" si="6"/>
        <v>27</v>
      </c>
      <c r="I261">
        <f t="shared" si="7"/>
        <v>73</v>
      </c>
    </row>
    <row r="262" spans="1:9" ht="18" x14ac:dyDescent="0.25">
      <c r="A262" s="55" t="s">
        <v>509</v>
      </c>
      <c r="B262" s="52" t="s">
        <v>288</v>
      </c>
      <c r="C262" s="53">
        <v>100</v>
      </c>
      <c r="D262" s="54">
        <v>0.66</v>
      </c>
      <c r="E262" s="53">
        <v>0</v>
      </c>
      <c r="F262" s="53">
        <v>33</v>
      </c>
      <c r="G262" s="53">
        <v>33</v>
      </c>
      <c r="H262" s="70">
        <f t="shared" si="6"/>
        <v>34</v>
      </c>
      <c r="I262">
        <f t="shared" si="7"/>
        <v>66</v>
      </c>
    </row>
    <row r="263" spans="1:9" ht="18" x14ac:dyDescent="0.25">
      <c r="A263" s="55" t="s">
        <v>509</v>
      </c>
      <c r="B263" s="52" t="s">
        <v>289</v>
      </c>
      <c r="C263" s="53">
        <v>8</v>
      </c>
      <c r="D263" s="54">
        <v>0.75</v>
      </c>
      <c r="E263" s="53">
        <v>2</v>
      </c>
      <c r="F263" s="53">
        <v>2</v>
      </c>
      <c r="G263" s="53">
        <v>2</v>
      </c>
      <c r="H263" s="70">
        <f t="shared" si="6"/>
        <v>2</v>
      </c>
      <c r="I263">
        <f t="shared" si="7"/>
        <v>6</v>
      </c>
    </row>
    <row r="264" spans="1:9" ht="36" x14ac:dyDescent="0.25">
      <c r="A264" s="8" t="s">
        <v>509</v>
      </c>
      <c r="B264" s="7" t="s">
        <v>290</v>
      </c>
      <c r="C264" s="1">
        <v>100</v>
      </c>
      <c r="D264" s="17">
        <v>1</v>
      </c>
      <c r="E264" s="1">
        <v>10</v>
      </c>
      <c r="F264" s="1">
        <v>30</v>
      </c>
      <c r="G264" s="1">
        <v>60</v>
      </c>
      <c r="H264" s="70">
        <f t="shared" ref="H264:H327" si="8">C264-I264</f>
        <v>0</v>
      </c>
      <c r="I264">
        <f t="shared" ref="I264:I327" si="9">SUM(E264:G264)</f>
        <v>100</v>
      </c>
    </row>
    <row r="265" spans="1:9" ht="18" x14ac:dyDescent="0.25">
      <c r="A265" s="55" t="s">
        <v>509</v>
      </c>
      <c r="B265" s="52" t="s">
        <v>291</v>
      </c>
      <c r="C265" s="53">
        <v>15</v>
      </c>
      <c r="D265" s="54">
        <v>0.66666666666666663</v>
      </c>
      <c r="E265" s="53">
        <v>0</v>
      </c>
      <c r="F265" s="53">
        <v>5</v>
      </c>
      <c r="G265" s="53">
        <v>5</v>
      </c>
      <c r="H265" s="70">
        <f t="shared" si="8"/>
        <v>5</v>
      </c>
      <c r="I265">
        <f t="shared" si="9"/>
        <v>10</v>
      </c>
    </row>
    <row r="266" spans="1:9" ht="27" x14ac:dyDescent="0.25">
      <c r="A266" s="55" t="s">
        <v>509</v>
      </c>
      <c r="B266" s="52" t="s">
        <v>292</v>
      </c>
      <c r="C266" s="53">
        <v>100</v>
      </c>
      <c r="D266" s="54">
        <v>0.72</v>
      </c>
      <c r="E266" s="53">
        <v>16</v>
      </c>
      <c r="F266" s="53">
        <v>28</v>
      </c>
      <c r="G266" s="53">
        <v>28</v>
      </c>
      <c r="H266" s="70">
        <f t="shared" si="8"/>
        <v>28</v>
      </c>
      <c r="I266">
        <f t="shared" si="9"/>
        <v>72</v>
      </c>
    </row>
    <row r="267" spans="1:9" ht="27" x14ac:dyDescent="0.25">
      <c r="A267" s="55" t="s">
        <v>509</v>
      </c>
      <c r="B267" s="52" t="s">
        <v>293</v>
      </c>
      <c r="C267" s="53">
        <v>8</v>
      </c>
      <c r="D267" s="54">
        <v>0.875</v>
      </c>
      <c r="E267" s="53">
        <v>2</v>
      </c>
      <c r="F267" s="53">
        <v>2</v>
      </c>
      <c r="G267" s="53">
        <v>3</v>
      </c>
      <c r="H267" s="70">
        <f t="shared" si="8"/>
        <v>1</v>
      </c>
      <c r="I267">
        <f t="shared" si="9"/>
        <v>7</v>
      </c>
    </row>
    <row r="268" spans="1:9" ht="18" x14ac:dyDescent="0.25">
      <c r="A268" s="55" t="s">
        <v>509</v>
      </c>
      <c r="B268" s="52" t="s">
        <v>294</v>
      </c>
      <c r="C268" s="53">
        <v>4</v>
      </c>
      <c r="D268" s="54">
        <v>0.75</v>
      </c>
      <c r="E268" s="53">
        <v>1</v>
      </c>
      <c r="F268" s="53">
        <v>1</v>
      </c>
      <c r="G268" s="63">
        <v>1</v>
      </c>
      <c r="H268" s="70">
        <f t="shared" si="8"/>
        <v>1</v>
      </c>
      <c r="I268">
        <f t="shared" si="9"/>
        <v>3</v>
      </c>
    </row>
    <row r="269" spans="1:9" ht="27" x14ac:dyDescent="0.25">
      <c r="A269" s="55" t="s">
        <v>509</v>
      </c>
      <c r="B269" s="52" t="s">
        <v>295</v>
      </c>
      <c r="C269" s="53">
        <v>1</v>
      </c>
      <c r="D269" s="54">
        <v>0.73</v>
      </c>
      <c r="E269" s="53">
        <v>0</v>
      </c>
      <c r="F269" s="53">
        <v>0.33</v>
      </c>
      <c r="G269" s="53">
        <v>0.4</v>
      </c>
      <c r="H269" s="70">
        <f t="shared" si="8"/>
        <v>0.27</v>
      </c>
      <c r="I269">
        <f t="shared" si="9"/>
        <v>0.73</v>
      </c>
    </row>
    <row r="270" spans="1:9" ht="18" x14ac:dyDescent="0.25">
      <c r="A270" s="55" t="s">
        <v>509</v>
      </c>
      <c r="B270" s="52" t="s">
        <v>296</v>
      </c>
      <c r="C270" s="53">
        <v>400</v>
      </c>
      <c r="D270" s="54">
        <v>0.66150000000000009</v>
      </c>
      <c r="E270" s="53">
        <v>0</v>
      </c>
      <c r="F270" s="53">
        <v>105.6</v>
      </c>
      <c r="G270" s="53">
        <v>159</v>
      </c>
      <c r="H270" s="70">
        <f t="shared" si="8"/>
        <v>135.39999999999998</v>
      </c>
      <c r="I270">
        <f t="shared" si="9"/>
        <v>264.60000000000002</v>
      </c>
    </row>
    <row r="271" spans="1:9" ht="27" x14ac:dyDescent="0.25">
      <c r="A271" s="55" t="s">
        <v>509</v>
      </c>
      <c r="B271" s="52" t="s">
        <v>297</v>
      </c>
      <c r="C271" s="53">
        <v>100</v>
      </c>
      <c r="D271" s="54">
        <v>0.75</v>
      </c>
      <c r="E271" s="53">
        <v>10</v>
      </c>
      <c r="F271" s="53">
        <v>30</v>
      </c>
      <c r="G271" s="63">
        <v>35</v>
      </c>
      <c r="H271" s="70">
        <f t="shared" si="8"/>
        <v>25</v>
      </c>
      <c r="I271">
        <f t="shared" si="9"/>
        <v>75</v>
      </c>
    </row>
    <row r="272" spans="1:9" ht="18" x14ac:dyDescent="0.25">
      <c r="A272" s="55" t="s">
        <v>510</v>
      </c>
      <c r="B272" s="52" t="s">
        <v>298</v>
      </c>
      <c r="C272" s="53">
        <v>1</v>
      </c>
      <c r="D272" s="54">
        <v>0</v>
      </c>
      <c r="E272" s="53">
        <v>0</v>
      </c>
      <c r="F272" s="53">
        <v>0</v>
      </c>
      <c r="G272" s="53">
        <v>0</v>
      </c>
      <c r="H272" s="70">
        <f t="shared" si="8"/>
        <v>1</v>
      </c>
      <c r="I272">
        <f t="shared" si="9"/>
        <v>0</v>
      </c>
    </row>
    <row r="273" spans="1:9" ht="18" x14ac:dyDescent="0.25">
      <c r="A273" s="55" t="s">
        <v>510</v>
      </c>
      <c r="B273" s="52" t="s">
        <v>299</v>
      </c>
      <c r="C273" s="53">
        <v>1</v>
      </c>
      <c r="D273" s="54">
        <v>0.3</v>
      </c>
      <c r="E273" s="53">
        <v>0</v>
      </c>
      <c r="F273" s="53">
        <v>0</v>
      </c>
      <c r="G273" s="53">
        <v>0.3</v>
      </c>
      <c r="H273" s="70">
        <f t="shared" si="8"/>
        <v>0.7</v>
      </c>
      <c r="I273">
        <f t="shared" si="9"/>
        <v>0.3</v>
      </c>
    </row>
    <row r="274" spans="1:9" ht="18" x14ac:dyDescent="0.25">
      <c r="A274" s="8" t="s">
        <v>510</v>
      </c>
      <c r="B274" s="7" t="s">
        <v>300</v>
      </c>
      <c r="C274" s="1">
        <v>2000</v>
      </c>
      <c r="D274" s="17">
        <v>8.5</v>
      </c>
      <c r="E274" s="1">
        <v>500</v>
      </c>
      <c r="F274" s="1">
        <v>8000</v>
      </c>
      <c r="G274" s="1">
        <v>8500</v>
      </c>
      <c r="H274" s="70">
        <f t="shared" si="8"/>
        <v>-15000</v>
      </c>
      <c r="I274">
        <f t="shared" si="9"/>
        <v>17000</v>
      </c>
    </row>
    <row r="275" spans="1:9" ht="18" x14ac:dyDescent="0.25">
      <c r="A275" s="8" t="s">
        <v>510</v>
      </c>
      <c r="B275" s="7" t="s">
        <v>301</v>
      </c>
      <c r="C275" s="1">
        <v>1</v>
      </c>
      <c r="D275" s="17">
        <v>3</v>
      </c>
      <c r="E275" s="1">
        <v>1</v>
      </c>
      <c r="F275" s="1">
        <v>0</v>
      </c>
      <c r="G275" s="1">
        <v>2</v>
      </c>
      <c r="H275" s="70">
        <f t="shared" si="8"/>
        <v>-2</v>
      </c>
      <c r="I275">
        <f t="shared" si="9"/>
        <v>3</v>
      </c>
    </row>
    <row r="276" spans="1:9" ht="27" x14ac:dyDescent="0.25">
      <c r="A276" s="8" t="s">
        <v>510</v>
      </c>
      <c r="B276" s="7" t="s">
        <v>302</v>
      </c>
      <c r="C276" s="1">
        <v>8</v>
      </c>
      <c r="D276" s="17">
        <v>27.5</v>
      </c>
      <c r="E276" s="1">
        <v>2</v>
      </c>
      <c r="F276" s="1">
        <v>109</v>
      </c>
      <c r="G276" s="1">
        <v>109</v>
      </c>
      <c r="H276" s="70">
        <f t="shared" si="8"/>
        <v>-212</v>
      </c>
      <c r="I276">
        <f t="shared" si="9"/>
        <v>220</v>
      </c>
    </row>
    <row r="277" spans="1:9" ht="18" x14ac:dyDescent="0.25">
      <c r="A277" s="8" t="s">
        <v>510</v>
      </c>
      <c r="B277" s="7" t="s">
        <v>303</v>
      </c>
      <c r="C277" s="1">
        <v>36</v>
      </c>
      <c r="D277" s="17">
        <v>1.1944444444444444</v>
      </c>
      <c r="E277" s="1">
        <v>9</v>
      </c>
      <c r="F277" s="1">
        <v>9</v>
      </c>
      <c r="G277" s="1">
        <v>25</v>
      </c>
      <c r="H277" s="70">
        <f t="shared" si="8"/>
        <v>-7</v>
      </c>
      <c r="I277">
        <f t="shared" si="9"/>
        <v>43</v>
      </c>
    </row>
    <row r="278" spans="1:9" ht="18" x14ac:dyDescent="0.25">
      <c r="A278" s="8" t="s">
        <v>510</v>
      </c>
      <c r="B278" s="7" t="s">
        <v>304</v>
      </c>
      <c r="C278" s="1">
        <v>100</v>
      </c>
      <c r="D278" s="17">
        <v>1</v>
      </c>
      <c r="E278" s="1">
        <v>0</v>
      </c>
      <c r="F278" s="1">
        <v>100</v>
      </c>
      <c r="G278" s="1">
        <v>0</v>
      </c>
      <c r="H278" s="70">
        <f t="shared" si="8"/>
        <v>0</v>
      </c>
      <c r="I278">
        <f t="shared" si="9"/>
        <v>100</v>
      </c>
    </row>
    <row r="279" spans="1:9" ht="27" x14ac:dyDescent="0.25">
      <c r="A279" s="8" t="s">
        <v>510</v>
      </c>
      <c r="B279" s="7" t="s">
        <v>305</v>
      </c>
      <c r="C279" s="1">
        <v>100</v>
      </c>
      <c r="D279" s="17">
        <v>1</v>
      </c>
      <c r="E279" s="1">
        <v>25</v>
      </c>
      <c r="F279" s="1">
        <v>25</v>
      </c>
      <c r="G279" s="1">
        <v>50</v>
      </c>
      <c r="H279" s="70">
        <f t="shared" si="8"/>
        <v>0</v>
      </c>
      <c r="I279">
        <f t="shared" si="9"/>
        <v>100</v>
      </c>
    </row>
    <row r="280" spans="1:9" ht="27" x14ac:dyDescent="0.25">
      <c r="A280" s="8" t="s">
        <v>510</v>
      </c>
      <c r="B280" s="7" t="s">
        <v>306</v>
      </c>
      <c r="C280" s="1">
        <v>101</v>
      </c>
      <c r="D280" s="17">
        <v>6.5742574257425739</v>
      </c>
      <c r="E280" s="1">
        <v>10</v>
      </c>
      <c r="F280" s="1">
        <v>654</v>
      </c>
      <c r="G280" s="1">
        <v>0</v>
      </c>
      <c r="H280" s="70">
        <f t="shared" si="8"/>
        <v>-563</v>
      </c>
      <c r="I280">
        <f t="shared" si="9"/>
        <v>664</v>
      </c>
    </row>
    <row r="281" spans="1:9" ht="18" x14ac:dyDescent="0.25">
      <c r="A281" s="55" t="s">
        <v>511</v>
      </c>
      <c r="B281" s="52" t="s">
        <v>307</v>
      </c>
      <c r="C281" s="53">
        <v>100</v>
      </c>
      <c r="D281" s="54">
        <v>0</v>
      </c>
      <c r="E281" s="53">
        <v>0</v>
      </c>
      <c r="F281" s="53">
        <v>0</v>
      </c>
      <c r="G281" s="53">
        <v>0</v>
      </c>
      <c r="H281" s="70">
        <f t="shared" si="8"/>
        <v>100</v>
      </c>
      <c r="I281">
        <f t="shared" si="9"/>
        <v>0</v>
      </c>
    </row>
    <row r="282" spans="1:9" ht="37.5" customHeight="1" x14ac:dyDescent="0.25">
      <c r="A282" s="8" t="s">
        <v>511</v>
      </c>
      <c r="B282" s="7" t="s">
        <v>308</v>
      </c>
      <c r="C282" s="1">
        <v>100</v>
      </c>
      <c r="D282" s="17">
        <v>1</v>
      </c>
      <c r="E282" s="1">
        <v>0</v>
      </c>
      <c r="F282" s="1">
        <v>30</v>
      </c>
      <c r="G282" s="1">
        <v>70</v>
      </c>
      <c r="H282" s="70">
        <f t="shared" si="8"/>
        <v>0</v>
      </c>
      <c r="I282">
        <f t="shared" si="9"/>
        <v>100</v>
      </c>
    </row>
    <row r="283" spans="1:9" ht="27" x14ac:dyDescent="0.25">
      <c r="A283" s="8" t="s">
        <v>511</v>
      </c>
      <c r="B283" s="7" t="s">
        <v>313</v>
      </c>
      <c r="C283" s="1">
        <v>8000</v>
      </c>
      <c r="D283" s="17">
        <v>1.1775</v>
      </c>
      <c r="E283" s="1">
        <v>0</v>
      </c>
      <c r="F283" s="1">
        <v>1000</v>
      </c>
      <c r="G283" s="1">
        <v>8420</v>
      </c>
      <c r="H283" s="70">
        <f t="shared" si="8"/>
        <v>-1420</v>
      </c>
      <c r="I283">
        <f t="shared" si="9"/>
        <v>9420</v>
      </c>
    </row>
    <row r="284" spans="1:9" ht="27" x14ac:dyDescent="0.25">
      <c r="A284" s="55" t="s">
        <v>511</v>
      </c>
      <c r="B284" s="52" t="s">
        <v>314</v>
      </c>
      <c r="C284" s="53">
        <v>140</v>
      </c>
      <c r="D284" s="54">
        <v>0.77142857142857146</v>
      </c>
      <c r="E284" s="53">
        <v>21</v>
      </c>
      <c r="F284" s="53">
        <v>35</v>
      </c>
      <c r="G284" s="53">
        <v>52</v>
      </c>
      <c r="H284" s="70">
        <f t="shared" si="8"/>
        <v>32</v>
      </c>
      <c r="I284">
        <f t="shared" si="9"/>
        <v>108</v>
      </c>
    </row>
    <row r="285" spans="1:9" ht="18" x14ac:dyDescent="0.25">
      <c r="A285" s="8" t="s">
        <v>511</v>
      </c>
      <c r="B285" s="7" t="s">
        <v>315</v>
      </c>
      <c r="C285" s="1">
        <v>42</v>
      </c>
      <c r="D285" s="17">
        <v>1.6190476190476191</v>
      </c>
      <c r="E285" s="1">
        <v>8</v>
      </c>
      <c r="F285" s="1">
        <v>15</v>
      </c>
      <c r="G285" s="1">
        <v>45</v>
      </c>
      <c r="H285" s="70">
        <f t="shared" si="8"/>
        <v>-26</v>
      </c>
      <c r="I285">
        <f t="shared" si="9"/>
        <v>68</v>
      </c>
    </row>
    <row r="286" spans="1:9" ht="18" x14ac:dyDescent="0.25">
      <c r="A286" s="8" t="s">
        <v>511</v>
      </c>
      <c r="B286" s="7" t="s">
        <v>316</v>
      </c>
      <c r="C286" s="1">
        <v>4</v>
      </c>
      <c r="D286" s="17">
        <v>1.25</v>
      </c>
      <c r="E286" s="1">
        <v>0</v>
      </c>
      <c r="F286" s="1">
        <v>1</v>
      </c>
      <c r="G286" s="1">
        <v>4</v>
      </c>
      <c r="H286" s="70">
        <f t="shared" si="8"/>
        <v>-1</v>
      </c>
      <c r="I286">
        <f t="shared" si="9"/>
        <v>5</v>
      </c>
    </row>
    <row r="287" spans="1:9" ht="15" x14ac:dyDescent="0.25">
      <c r="A287" s="55" t="s">
        <v>511</v>
      </c>
      <c r="B287" s="52" t="s">
        <v>317</v>
      </c>
      <c r="C287" s="53">
        <v>4</v>
      </c>
      <c r="D287" s="54">
        <v>0.75</v>
      </c>
      <c r="E287" s="53">
        <v>1</v>
      </c>
      <c r="F287" s="53">
        <v>1</v>
      </c>
      <c r="G287" s="53">
        <v>1</v>
      </c>
      <c r="H287" s="70">
        <f t="shared" si="8"/>
        <v>1</v>
      </c>
      <c r="I287">
        <f t="shared" si="9"/>
        <v>3</v>
      </c>
    </row>
    <row r="288" spans="1:9" ht="27" x14ac:dyDescent="0.25">
      <c r="A288" s="55" t="s">
        <v>512</v>
      </c>
      <c r="B288" s="52" t="s">
        <v>318</v>
      </c>
      <c r="C288" s="53">
        <v>3</v>
      </c>
      <c r="D288" s="54">
        <v>0</v>
      </c>
      <c r="E288" s="53">
        <v>0</v>
      </c>
      <c r="F288" s="53">
        <v>0</v>
      </c>
      <c r="G288" s="53">
        <v>0</v>
      </c>
      <c r="H288" s="70">
        <f t="shared" si="8"/>
        <v>3</v>
      </c>
      <c r="I288">
        <f t="shared" si="9"/>
        <v>0</v>
      </c>
    </row>
    <row r="289" spans="1:9" ht="27" x14ac:dyDescent="0.25">
      <c r="A289" s="8" t="s">
        <v>512</v>
      </c>
      <c r="B289" s="7" t="s">
        <v>319</v>
      </c>
      <c r="C289" s="1">
        <v>100</v>
      </c>
      <c r="D289" s="17">
        <v>1</v>
      </c>
      <c r="E289" s="1">
        <v>5</v>
      </c>
      <c r="F289" s="1">
        <v>100</v>
      </c>
      <c r="G289" s="1">
        <v>0</v>
      </c>
      <c r="H289" s="70">
        <f t="shared" si="8"/>
        <v>-5</v>
      </c>
      <c r="I289">
        <f t="shared" si="9"/>
        <v>105</v>
      </c>
    </row>
    <row r="290" spans="1:9" ht="27" x14ac:dyDescent="0.25">
      <c r="A290" s="8" t="s">
        <v>512</v>
      </c>
      <c r="B290" s="7" t="s">
        <v>320</v>
      </c>
      <c r="C290" s="1">
        <v>4</v>
      </c>
      <c r="D290" s="17">
        <v>1.25</v>
      </c>
      <c r="E290" s="1">
        <v>0</v>
      </c>
      <c r="F290" s="1">
        <v>1</v>
      </c>
      <c r="G290" s="1">
        <v>4</v>
      </c>
      <c r="H290" s="70">
        <f t="shared" si="8"/>
        <v>-1</v>
      </c>
      <c r="I290">
        <f t="shared" si="9"/>
        <v>5</v>
      </c>
    </row>
    <row r="291" spans="1:9" ht="18" x14ac:dyDescent="0.25">
      <c r="A291" s="8" t="s">
        <v>512</v>
      </c>
      <c r="B291" s="7" t="s">
        <v>321</v>
      </c>
      <c r="C291" s="1">
        <v>3</v>
      </c>
      <c r="D291" s="17">
        <v>1.3333333333333333</v>
      </c>
      <c r="E291" s="1">
        <v>0</v>
      </c>
      <c r="F291" s="1">
        <v>1</v>
      </c>
      <c r="G291" s="1">
        <v>3</v>
      </c>
      <c r="H291" s="70">
        <f t="shared" si="8"/>
        <v>-1</v>
      </c>
      <c r="I291">
        <f t="shared" si="9"/>
        <v>4</v>
      </c>
    </row>
    <row r="292" spans="1:9" ht="27" x14ac:dyDescent="0.25">
      <c r="A292" s="8" t="s">
        <v>512</v>
      </c>
      <c r="B292" s="7" t="s">
        <v>322</v>
      </c>
      <c r="C292" s="1">
        <v>20</v>
      </c>
      <c r="D292" s="17">
        <v>1</v>
      </c>
      <c r="E292" s="1">
        <v>1</v>
      </c>
      <c r="F292" s="1">
        <v>19</v>
      </c>
      <c r="G292" s="1">
        <v>3</v>
      </c>
      <c r="H292" s="70">
        <f t="shared" si="8"/>
        <v>-3</v>
      </c>
      <c r="I292">
        <f t="shared" si="9"/>
        <v>23</v>
      </c>
    </row>
    <row r="293" spans="1:9" ht="18" x14ac:dyDescent="0.25">
      <c r="A293" s="8" t="s">
        <v>512</v>
      </c>
      <c r="B293" s="7" t="s">
        <v>323</v>
      </c>
      <c r="C293" s="1">
        <v>300</v>
      </c>
      <c r="D293" s="17">
        <v>1</v>
      </c>
      <c r="E293" s="1">
        <v>15</v>
      </c>
      <c r="F293" s="1">
        <v>60</v>
      </c>
      <c r="G293" s="1">
        <v>225</v>
      </c>
      <c r="H293" s="70">
        <f t="shared" si="8"/>
        <v>0</v>
      </c>
      <c r="I293">
        <f t="shared" si="9"/>
        <v>300</v>
      </c>
    </row>
    <row r="294" spans="1:9" ht="27" x14ac:dyDescent="0.25">
      <c r="A294" s="8" t="s">
        <v>512</v>
      </c>
      <c r="B294" s="7" t="s">
        <v>324</v>
      </c>
      <c r="C294" s="1">
        <v>4</v>
      </c>
      <c r="D294" s="17">
        <v>1</v>
      </c>
      <c r="E294" s="1">
        <v>1</v>
      </c>
      <c r="F294" s="1">
        <v>1</v>
      </c>
      <c r="G294" s="1">
        <v>1</v>
      </c>
      <c r="H294" s="70">
        <f t="shared" si="8"/>
        <v>1</v>
      </c>
      <c r="I294">
        <f t="shared" si="9"/>
        <v>3</v>
      </c>
    </row>
    <row r="295" spans="1:9" ht="27" x14ac:dyDescent="0.25">
      <c r="A295" s="55" t="s">
        <v>512</v>
      </c>
      <c r="B295" s="52" t="s">
        <v>325</v>
      </c>
      <c r="C295" s="53">
        <v>100</v>
      </c>
      <c r="D295" s="54">
        <v>0.4</v>
      </c>
      <c r="E295" s="53">
        <v>0</v>
      </c>
      <c r="F295" s="53">
        <v>0</v>
      </c>
      <c r="G295" s="53">
        <v>100</v>
      </c>
      <c r="H295" s="70">
        <f t="shared" si="8"/>
        <v>0</v>
      </c>
      <c r="I295">
        <f t="shared" si="9"/>
        <v>100</v>
      </c>
    </row>
    <row r="296" spans="1:9" ht="27" x14ac:dyDescent="0.25">
      <c r="A296" s="55" t="s">
        <v>513</v>
      </c>
      <c r="B296" s="52" t="s">
        <v>326</v>
      </c>
      <c r="C296" s="53">
        <v>10</v>
      </c>
      <c r="D296" s="54">
        <v>0.4</v>
      </c>
      <c r="E296" s="53">
        <v>2</v>
      </c>
      <c r="F296" s="53">
        <v>1</v>
      </c>
      <c r="G296" s="53">
        <v>1</v>
      </c>
      <c r="H296" s="70">
        <f t="shared" si="8"/>
        <v>6</v>
      </c>
      <c r="I296">
        <f t="shared" si="9"/>
        <v>4</v>
      </c>
    </row>
    <row r="297" spans="1:9" ht="27" x14ac:dyDescent="0.25">
      <c r="A297" s="55" t="s">
        <v>513</v>
      </c>
      <c r="B297" s="52" t="s">
        <v>327</v>
      </c>
      <c r="C297" s="53">
        <v>1</v>
      </c>
      <c r="D297" s="54">
        <v>0.9</v>
      </c>
      <c r="E297" s="53">
        <v>0.9</v>
      </c>
      <c r="F297" s="53">
        <v>0</v>
      </c>
      <c r="G297" s="53">
        <v>0</v>
      </c>
      <c r="H297" s="70">
        <f t="shared" si="8"/>
        <v>9.9999999999999978E-2</v>
      </c>
      <c r="I297">
        <f t="shared" si="9"/>
        <v>0.9</v>
      </c>
    </row>
    <row r="298" spans="1:9" ht="27" x14ac:dyDescent="0.25">
      <c r="A298" s="55" t="s">
        <v>513</v>
      </c>
      <c r="B298" s="52" t="s">
        <v>328</v>
      </c>
      <c r="C298" s="53">
        <v>40</v>
      </c>
      <c r="D298" s="54">
        <v>0</v>
      </c>
      <c r="E298" s="53">
        <v>0</v>
      </c>
      <c r="F298" s="53">
        <v>0</v>
      </c>
      <c r="G298" s="53">
        <v>0</v>
      </c>
      <c r="H298" s="70">
        <f t="shared" si="8"/>
        <v>40</v>
      </c>
      <c r="I298">
        <f t="shared" si="9"/>
        <v>0</v>
      </c>
    </row>
    <row r="299" spans="1:9" ht="36" x14ac:dyDescent="0.25">
      <c r="A299" s="55" t="s">
        <v>513</v>
      </c>
      <c r="B299" s="52" t="s">
        <v>329</v>
      </c>
      <c r="C299" s="53">
        <v>100</v>
      </c>
      <c r="D299" s="54">
        <v>0</v>
      </c>
      <c r="E299" s="53">
        <v>0</v>
      </c>
      <c r="F299" s="53">
        <v>0</v>
      </c>
      <c r="G299" s="53">
        <v>0</v>
      </c>
      <c r="H299" s="70">
        <f t="shared" si="8"/>
        <v>100</v>
      </c>
      <c r="I299">
        <f t="shared" si="9"/>
        <v>0</v>
      </c>
    </row>
    <row r="300" spans="1:9" ht="27" x14ac:dyDescent="0.25">
      <c r="A300" s="55" t="s">
        <v>513</v>
      </c>
      <c r="B300" s="52" t="s">
        <v>330</v>
      </c>
      <c r="C300" s="53">
        <v>4</v>
      </c>
      <c r="D300" s="54">
        <v>0.75</v>
      </c>
      <c r="E300" s="53">
        <v>0</v>
      </c>
      <c r="F300" s="53">
        <v>1</v>
      </c>
      <c r="G300" s="53">
        <v>2</v>
      </c>
      <c r="H300" s="70">
        <f t="shared" si="8"/>
        <v>1</v>
      </c>
      <c r="I300">
        <f t="shared" si="9"/>
        <v>3</v>
      </c>
    </row>
    <row r="301" spans="1:9" ht="27" x14ac:dyDescent="0.25">
      <c r="A301" s="55" t="s">
        <v>513</v>
      </c>
      <c r="B301" s="52" t="s">
        <v>331</v>
      </c>
      <c r="C301" s="53">
        <v>15</v>
      </c>
      <c r="D301" s="54">
        <v>0</v>
      </c>
      <c r="E301" s="53">
        <v>0</v>
      </c>
      <c r="F301" s="53">
        <v>0</v>
      </c>
      <c r="G301" s="53">
        <v>0</v>
      </c>
      <c r="H301" s="70">
        <f t="shared" si="8"/>
        <v>15</v>
      </c>
      <c r="I301">
        <f t="shared" si="9"/>
        <v>0</v>
      </c>
    </row>
    <row r="302" spans="1:9" ht="27" x14ac:dyDescent="0.25">
      <c r="A302" s="55" t="s">
        <v>513</v>
      </c>
      <c r="B302" s="52" t="s">
        <v>332</v>
      </c>
      <c r="C302" s="53">
        <v>98</v>
      </c>
      <c r="D302" s="54">
        <v>0</v>
      </c>
      <c r="E302" s="53">
        <v>0</v>
      </c>
      <c r="F302" s="53">
        <v>0</v>
      </c>
      <c r="G302" s="53">
        <v>0</v>
      </c>
      <c r="H302" s="70">
        <f t="shared" si="8"/>
        <v>98</v>
      </c>
      <c r="I302">
        <f t="shared" si="9"/>
        <v>0</v>
      </c>
    </row>
    <row r="303" spans="1:9" ht="27" x14ac:dyDescent="0.25">
      <c r="A303" s="55" t="s">
        <v>513</v>
      </c>
      <c r="B303" s="52" t="s">
        <v>333</v>
      </c>
      <c r="C303" s="53">
        <v>500</v>
      </c>
      <c r="D303" s="54">
        <v>0.5</v>
      </c>
      <c r="E303" s="53">
        <v>0</v>
      </c>
      <c r="F303" s="53">
        <v>0</v>
      </c>
      <c r="G303" s="53">
        <v>250</v>
      </c>
      <c r="H303" s="70">
        <f t="shared" si="8"/>
        <v>250</v>
      </c>
      <c r="I303">
        <f t="shared" si="9"/>
        <v>250</v>
      </c>
    </row>
    <row r="304" spans="1:9" ht="36" x14ac:dyDescent="0.25">
      <c r="A304" s="8" t="s">
        <v>513</v>
      </c>
      <c r="B304" s="7" t="s">
        <v>334</v>
      </c>
      <c r="C304" s="1">
        <v>100</v>
      </c>
      <c r="D304" s="17">
        <v>1</v>
      </c>
      <c r="E304" s="1">
        <v>0</v>
      </c>
      <c r="F304" s="1">
        <v>33</v>
      </c>
      <c r="G304" s="1">
        <v>67</v>
      </c>
      <c r="H304" s="70">
        <f t="shared" si="8"/>
        <v>0</v>
      </c>
      <c r="I304">
        <f t="shared" si="9"/>
        <v>100</v>
      </c>
    </row>
    <row r="305" spans="1:9" ht="27" x14ac:dyDescent="0.25">
      <c r="A305" s="55" t="s">
        <v>513</v>
      </c>
      <c r="B305" s="52" t="s">
        <v>335</v>
      </c>
      <c r="C305" s="53">
        <v>100</v>
      </c>
      <c r="D305" s="54">
        <v>0</v>
      </c>
      <c r="E305" s="53">
        <v>0</v>
      </c>
      <c r="F305" s="53">
        <v>0</v>
      </c>
      <c r="G305" s="53">
        <v>0</v>
      </c>
      <c r="H305" s="70">
        <f t="shared" si="8"/>
        <v>100</v>
      </c>
      <c r="I305">
        <f t="shared" si="9"/>
        <v>0</v>
      </c>
    </row>
    <row r="306" spans="1:9" ht="27" x14ac:dyDescent="0.25">
      <c r="A306" s="55" t="s">
        <v>513</v>
      </c>
      <c r="B306" s="52" t="s">
        <v>336</v>
      </c>
      <c r="C306" s="53">
        <v>100</v>
      </c>
      <c r="D306" s="54">
        <v>0.78</v>
      </c>
      <c r="E306" s="53">
        <v>0</v>
      </c>
      <c r="F306" s="53">
        <v>30</v>
      </c>
      <c r="G306" s="53">
        <v>48</v>
      </c>
      <c r="H306" s="70">
        <f t="shared" si="8"/>
        <v>22</v>
      </c>
      <c r="I306">
        <f t="shared" si="9"/>
        <v>78</v>
      </c>
    </row>
    <row r="307" spans="1:9" ht="27" x14ac:dyDescent="0.25">
      <c r="A307" s="55" t="s">
        <v>513</v>
      </c>
      <c r="B307" s="52" t="s">
        <v>337</v>
      </c>
      <c r="C307" s="53">
        <v>98</v>
      </c>
      <c r="D307" s="54">
        <v>0.88775510204081631</v>
      </c>
      <c r="E307" s="53">
        <v>0</v>
      </c>
      <c r="F307" s="53">
        <v>29</v>
      </c>
      <c r="G307" s="53">
        <v>58</v>
      </c>
      <c r="H307" s="70">
        <f t="shared" si="8"/>
        <v>11</v>
      </c>
      <c r="I307">
        <f t="shared" si="9"/>
        <v>87</v>
      </c>
    </row>
    <row r="308" spans="1:9" ht="27" x14ac:dyDescent="0.25">
      <c r="A308" s="55" t="s">
        <v>513</v>
      </c>
      <c r="B308" s="52" t="s">
        <v>338</v>
      </c>
      <c r="C308" s="53">
        <v>7</v>
      </c>
      <c r="D308" s="54">
        <v>0.7142857142857143</v>
      </c>
      <c r="E308" s="53">
        <v>0</v>
      </c>
      <c r="F308" s="53">
        <v>0</v>
      </c>
      <c r="G308" s="53">
        <v>5</v>
      </c>
      <c r="H308" s="70">
        <f t="shared" si="8"/>
        <v>2</v>
      </c>
      <c r="I308">
        <f t="shared" si="9"/>
        <v>5</v>
      </c>
    </row>
    <row r="309" spans="1:9" ht="27" x14ac:dyDescent="0.25">
      <c r="A309" s="55" t="s">
        <v>513</v>
      </c>
      <c r="B309" s="52" t="s">
        <v>339</v>
      </c>
      <c r="C309" s="53">
        <v>100</v>
      </c>
      <c r="D309" s="54">
        <v>0</v>
      </c>
      <c r="E309" s="53">
        <v>0</v>
      </c>
      <c r="F309" s="53">
        <v>0</v>
      </c>
      <c r="G309" s="53">
        <v>0</v>
      </c>
      <c r="H309" s="70">
        <f t="shared" si="8"/>
        <v>100</v>
      </c>
      <c r="I309">
        <f t="shared" si="9"/>
        <v>0</v>
      </c>
    </row>
    <row r="310" spans="1:9" ht="27" x14ac:dyDescent="0.25">
      <c r="A310" s="55" t="s">
        <v>513</v>
      </c>
      <c r="B310" s="52" t="s">
        <v>340</v>
      </c>
      <c r="C310" s="53">
        <v>4</v>
      </c>
      <c r="D310" s="54">
        <v>0.5</v>
      </c>
      <c r="E310" s="53">
        <v>1</v>
      </c>
      <c r="F310" s="53">
        <v>1</v>
      </c>
      <c r="G310" s="53">
        <v>0</v>
      </c>
      <c r="H310" s="70">
        <f t="shared" si="8"/>
        <v>2</v>
      </c>
      <c r="I310">
        <f t="shared" si="9"/>
        <v>2</v>
      </c>
    </row>
    <row r="311" spans="1:9" ht="27" x14ac:dyDescent="0.25">
      <c r="A311" s="55" t="s">
        <v>513</v>
      </c>
      <c r="B311" s="52" t="s">
        <v>341</v>
      </c>
      <c r="C311" s="53">
        <v>22</v>
      </c>
      <c r="D311" s="54">
        <v>0</v>
      </c>
      <c r="E311" s="53">
        <v>0</v>
      </c>
      <c r="F311" s="53">
        <v>0</v>
      </c>
      <c r="G311" s="53">
        <v>0</v>
      </c>
      <c r="H311" s="70">
        <f t="shared" si="8"/>
        <v>22</v>
      </c>
      <c r="I311">
        <f t="shared" si="9"/>
        <v>0</v>
      </c>
    </row>
    <row r="312" spans="1:9" ht="18" x14ac:dyDescent="0.25">
      <c r="A312" s="55" t="s">
        <v>514</v>
      </c>
      <c r="B312" s="52" t="s">
        <v>342</v>
      </c>
      <c r="C312" s="53">
        <v>1</v>
      </c>
      <c r="D312" s="54">
        <v>0.25</v>
      </c>
      <c r="E312" s="53">
        <v>0</v>
      </c>
      <c r="F312" s="53">
        <v>0</v>
      </c>
      <c r="G312" s="53">
        <v>0.25</v>
      </c>
      <c r="H312" s="70">
        <f t="shared" si="8"/>
        <v>0.75</v>
      </c>
      <c r="I312">
        <f t="shared" si="9"/>
        <v>0.25</v>
      </c>
    </row>
    <row r="313" spans="1:9" ht="18" x14ac:dyDescent="0.25">
      <c r="A313" s="55" t="s">
        <v>514</v>
      </c>
      <c r="B313" s="52" t="s">
        <v>343</v>
      </c>
      <c r="C313" s="53">
        <v>30</v>
      </c>
      <c r="D313" s="54">
        <v>0</v>
      </c>
      <c r="E313" s="53">
        <v>0</v>
      </c>
      <c r="F313" s="53">
        <v>0</v>
      </c>
      <c r="G313" s="53">
        <v>0</v>
      </c>
      <c r="H313" s="70">
        <f t="shared" si="8"/>
        <v>30</v>
      </c>
      <c r="I313">
        <f t="shared" si="9"/>
        <v>0</v>
      </c>
    </row>
    <row r="314" spans="1:9" ht="18" x14ac:dyDescent="0.25">
      <c r="A314" s="55" t="s">
        <v>514</v>
      </c>
      <c r="B314" s="52" t="s">
        <v>344</v>
      </c>
      <c r="C314" s="53">
        <v>100</v>
      </c>
      <c r="D314" s="54">
        <v>0</v>
      </c>
      <c r="E314" s="53">
        <v>0</v>
      </c>
      <c r="F314" s="53">
        <v>0</v>
      </c>
      <c r="G314" s="53">
        <v>0</v>
      </c>
      <c r="H314" s="70">
        <f t="shared" si="8"/>
        <v>100</v>
      </c>
      <c r="I314">
        <f t="shared" si="9"/>
        <v>0</v>
      </c>
    </row>
    <row r="315" spans="1:9" ht="18" x14ac:dyDescent="0.25">
      <c r="A315" s="8" t="s">
        <v>514</v>
      </c>
      <c r="B315" s="7" t="s">
        <v>345</v>
      </c>
      <c r="C315" s="1">
        <v>7</v>
      </c>
      <c r="D315" s="17">
        <v>1.2857142857142858</v>
      </c>
      <c r="E315" s="1">
        <v>0</v>
      </c>
      <c r="F315" s="1">
        <v>4</v>
      </c>
      <c r="G315" s="1">
        <v>5</v>
      </c>
      <c r="H315" s="70">
        <f t="shared" si="8"/>
        <v>-2</v>
      </c>
      <c r="I315">
        <f t="shared" si="9"/>
        <v>9</v>
      </c>
    </row>
    <row r="316" spans="1:9" ht="27" x14ac:dyDescent="0.25">
      <c r="A316" s="8" t="s">
        <v>514</v>
      </c>
      <c r="B316" s="7" t="s">
        <v>346</v>
      </c>
      <c r="C316" s="1">
        <v>100</v>
      </c>
      <c r="D316" s="17">
        <v>1</v>
      </c>
      <c r="E316" s="1">
        <v>10</v>
      </c>
      <c r="F316" s="1">
        <v>90</v>
      </c>
      <c r="G316" s="1">
        <v>0</v>
      </c>
      <c r="H316" s="70">
        <f t="shared" si="8"/>
        <v>0</v>
      </c>
      <c r="I316">
        <f t="shared" si="9"/>
        <v>100</v>
      </c>
    </row>
    <row r="317" spans="1:9" ht="18" x14ac:dyDescent="0.25">
      <c r="A317" s="8" t="s">
        <v>514</v>
      </c>
      <c r="B317" s="7" t="s">
        <v>347</v>
      </c>
      <c r="C317" s="1">
        <v>100</v>
      </c>
      <c r="D317" s="17">
        <v>1</v>
      </c>
      <c r="E317" s="1">
        <v>0</v>
      </c>
      <c r="F317" s="1">
        <v>100</v>
      </c>
      <c r="G317" s="1">
        <v>0</v>
      </c>
      <c r="H317" s="70">
        <f t="shared" si="8"/>
        <v>0</v>
      </c>
      <c r="I317">
        <f t="shared" si="9"/>
        <v>100</v>
      </c>
    </row>
    <row r="318" spans="1:9" ht="18" x14ac:dyDescent="0.25">
      <c r="A318" s="55" t="s">
        <v>515</v>
      </c>
      <c r="B318" s="64" t="s">
        <v>8</v>
      </c>
      <c r="C318" s="53">
        <v>10</v>
      </c>
      <c r="D318" s="54">
        <v>0.7</v>
      </c>
      <c r="E318" s="53">
        <v>1</v>
      </c>
      <c r="F318" s="53">
        <v>4</v>
      </c>
      <c r="G318" s="63">
        <v>2</v>
      </c>
      <c r="H318" s="70">
        <f t="shared" si="8"/>
        <v>3</v>
      </c>
      <c r="I318">
        <f t="shared" si="9"/>
        <v>7</v>
      </c>
    </row>
    <row r="319" spans="1:9" ht="18" x14ac:dyDescent="0.25">
      <c r="A319" s="55" t="s">
        <v>515</v>
      </c>
      <c r="B319" s="64" t="s">
        <v>9</v>
      </c>
      <c r="C319" s="53">
        <v>100</v>
      </c>
      <c r="D319" s="54">
        <v>0</v>
      </c>
      <c r="E319" s="53">
        <v>0</v>
      </c>
      <c r="F319" s="53">
        <v>0</v>
      </c>
      <c r="G319" s="53">
        <v>0</v>
      </c>
      <c r="H319" s="70">
        <f t="shared" si="8"/>
        <v>100</v>
      </c>
      <c r="I319">
        <f t="shared" si="9"/>
        <v>0</v>
      </c>
    </row>
    <row r="320" spans="1:9" ht="18" x14ac:dyDescent="0.25">
      <c r="A320" s="55" t="s">
        <v>515</v>
      </c>
      <c r="B320" s="64" t="s">
        <v>10</v>
      </c>
      <c r="C320" s="53">
        <v>100</v>
      </c>
      <c r="D320" s="54">
        <v>0</v>
      </c>
      <c r="E320" s="53">
        <v>0</v>
      </c>
      <c r="F320" s="53">
        <v>0</v>
      </c>
      <c r="G320" s="53">
        <v>0</v>
      </c>
      <c r="H320" s="70">
        <f t="shared" si="8"/>
        <v>100</v>
      </c>
      <c r="I320">
        <f t="shared" si="9"/>
        <v>0</v>
      </c>
    </row>
    <row r="321" spans="1:9" ht="18" x14ac:dyDescent="0.25">
      <c r="A321" s="8" t="s">
        <v>515</v>
      </c>
      <c r="B321" s="21" t="s">
        <v>11</v>
      </c>
      <c r="C321" s="1">
        <v>100</v>
      </c>
      <c r="D321" s="17">
        <v>1</v>
      </c>
      <c r="E321" s="1">
        <v>0</v>
      </c>
      <c r="F321" s="1">
        <v>50</v>
      </c>
      <c r="G321" s="6">
        <v>50</v>
      </c>
      <c r="H321" s="70">
        <f t="shared" si="8"/>
        <v>0</v>
      </c>
      <c r="I321">
        <f t="shared" si="9"/>
        <v>100</v>
      </c>
    </row>
    <row r="322" spans="1:9" ht="18" x14ac:dyDescent="0.25">
      <c r="A322" s="55" t="s">
        <v>515</v>
      </c>
      <c r="B322" s="64" t="s">
        <v>12</v>
      </c>
      <c r="C322" s="53">
        <v>100</v>
      </c>
      <c r="D322" s="54">
        <v>0</v>
      </c>
      <c r="E322" s="53">
        <v>0</v>
      </c>
      <c r="F322" s="53">
        <v>0</v>
      </c>
      <c r="G322" s="53">
        <v>0</v>
      </c>
      <c r="H322" s="70">
        <f t="shared" si="8"/>
        <v>100</v>
      </c>
      <c r="I322">
        <f t="shared" si="9"/>
        <v>0</v>
      </c>
    </row>
    <row r="323" spans="1:9" ht="18" x14ac:dyDescent="0.25">
      <c r="A323" s="8" t="s">
        <v>515</v>
      </c>
      <c r="B323" s="21" t="s">
        <v>13</v>
      </c>
      <c r="C323" s="1">
        <v>1</v>
      </c>
      <c r="D323" s="17">
        <v>1</v>
      </c>
      <c r="E323" s="1">
        <v>0</v>
      </c>
      <c r="F323" s="1">
        <v>0.5</v>
      </c>
      <c r="G323" s="6">
        <v>0.5</v>
      </c>
      <c r="H323" s="70">
        <f t="shared" si="8"/>
        <v>0</v>
      </c>
      <c r="I323">
        <f t="shared" si="9"/>
        <v>1</v>
      </c>
    </row>
    <row r="324" spans="1:9" ht="18" x14ac:dyDescent="0.25">
      <c r="A324" s="8" t="s">
        <v>516</v>
      </c>
      <c r="B324" s="21" t="s">
        <v>14</v>
      </c>
      <c r="C324" s="1">
        <v>21</v>
      </c>
      <c r="D324" s="17">
        <v>1.1904761904761905</v>
      </c>
      <c r="E324" s="1">
        <v>5</v>
      </c>
      <c r="F324" s="1">
        <v>12</v>
      </c>
      <c r="G324" s="1">
        <v>8</v>
      </c>
      <c r="H324" s="70">
        <f t="shared" si="8"/>
        <v>-4</v>
      </c>
      <c r="I324">
        <f t="shared" si="9"/>
        <v>25</v>
      </c>
    </row>
    <row r="325" spans="1:9" ht="27" x14ac:dyDescent="0.25">
      <c r="A325" s="55" t="s">
        <v>516</v>
      </c>
      <c r="B325" s="64" t="s">
        <v>15</v>
      </c>
      <c r="C325" s="53">
        <v>8</v>
      </c>
      <c r="D325" s="54">
        <v>0</v>
      </c>
      <c r="E325" s="53">
        <v>0</v>
      </c>
      <c r="F325" s="53">
        <v>0</v>
      </c>
      <c r="G325" s="53"/>
      <c r="H325" s="70">
        <f t="shared" si="8"/>
        <v>8</v>
      </c>
      <c r="I325">
        <f t="shared" si="9"/>
        <v>0</v>
      </c>
    </row>
    <row r="326" spans="1:9" ht="27" x14ac:dyDescent="0.25">
      <c r="A326" s="55" t="s">
        <v>516</v>
      </c>
      <c r="B326" s="65" t="s">
        <v>16</v>
      </c>
      <c r="C326" s="53">
        <v>100</v>
      </c>
      <c r="D326" s="54">
        <v>0.7</v>
      </c>
      <c r="E326" s="53">
        <v>0</v>
      </c>
      <c r="F326" s="53">
        <v>3</v>
      </c>
      <c r="G326" s="53">
        <v>67</v>
      </c>
      <c r="H326" s="70">
        <f t="shared" si="8"/>
        <v>30</v>
      </c>
      <c r="I326">
        <f t="shared" si="9"/>
        <v>70</v>
      </c>
    </row>
    <row r="327" spans="1:9" ht="27" x14ac:dyDescent="0.25">
      <c r="A327" s="8" t="s">
        <v>516</v>
      </c>
      <c r="B327" s="21" t="s">
        <v>17</v>
      </c>
      <c r="C327" s="1">
        <v>400</v>
      </c>
      <c r="D327" s="17">
        <v>1.9075</v>
      </c>
      <c r="E327" s="1">
        <v>0</v>
      </c>
      <c r="F327" s="1">
        <v>710</v>
      </c>
      <c r="G327" s="1">
        <v>53</v>
      </c>
      <c r="H327" s="70">
        <f t="shared" si="8"/>
        <v>-363</v>
      </c>
      <c r="I327">
        <f t="shared" si="9"/>
        <v>763</v>
      </c>
    </row>
    <row r="328" spans="1:9" ht="18" x14ac:dyDescent="0.25">
      <c r="A328" s="8" t="s">
        <v>516</v>
      </c>
      <c r="B328" s="21" t="s">
        <v>18</v>
      </c>
      <c r="C328" s="1">
        <v>20</v>
      </c>
      <c r="D328" s="17">
        <v>1</v>
      </c>
      <c r="E328" s="1">
        <v>0</v>
      </c>
      <c r="F328" s="1">
        <v>3</v>
      </c>
      <c r="G328" s="1">
        <v>17</v>
      </c>
      <c r="H328" s="70">
        <f t="shared" ref="H328:H391" si="10">C328-I328</f>
        <v>0</v>
      </c>
      <c r="I328">
        <f t="shared" ref="I328:I391" si="11">SUM(E328:G328)</f>
        <v>20</v>
      </c>
    </row>
    <row r="329" spans="1:9" ht="18" x14ac:dyDescent="0.25">
      <c r="A329" s="55" t="s">
        <v>517</v>
      </c>
      <c r="B329" s="64" t="s">
        <v>19</v>
      </c>
      <c r="C329" s="53">
        <v>3</v>
      </c>
      <c r="D329" s="54">
        <v>0</v>
      </c>
      <c r="E329" s="53">
        <v>0</v>
      </c>
      <c r="F329" s="53">
        <v>0</v>
      </c>
      <c r="G329" s="53"/>
      <c r="H329" s="70">
        <f t="shared" si="10"/>
        <v>3</v>
      </c>
      <c r="I329">
        <f t="shared" si="11"/>
        <v>0</v>
      </c>
    </row>
    <row r="330" spans="1:9" ht="18" x14ac:dyDescent="0.25">
      <c r="A330" s="8" t="s">
        <v>518</v>
      </c>
      <c r="B330" s="21" t="s">
        <v>20</v>
      </c>
      <c r="C330" s="1">
        <v>100</v>
      </c>
      <c r="D330" s="17">
        <v>1</v>
      </c>
      <c r="E330" s="1">
        <v>0</v>
      </c>
      <c r="F330" s="1">
        <v>200</v>
      </c>
      <c r="G330" s="1"/>
      <c r="H330" s="70">
        <f t="shared" si="10"/>
        <v>-100</v>
      </c>
      <c r="I330">
        <f t="shared" si="11"/>
        <v>200</v>
      </c>
    </row>
    <row r="331" spans="1:9" ht="18" x14ac:dyDescent="0.25">
      <c r="A331" s="8" t="s">
        <v>518</v>
      </c>
      <c r="B331" s="21" t="s">
        <v>21</v>
      </c>
      <c r="C331" s="1">
        <v>200</v>
      </c>
      <c r="D331" s="17">
        <v>11.38</v>
      </c>
      <c r="E331" s="1">
        <v>0</v>
      </c>
      <c r="F331" s="1">
        <v>0</v>
      </c>
      <c r="G331" s="1">
        <v>2276</v>
      </c>
      <c r="H331" s="70">
        <f t="shared" si="10"/>
        <v>-2076</v>
      </c>
      <c r="I331">
        <f t="shared" si="11"/>
        <v>2276</v>
      </c>
    </row>
    <row r="332" spans="1:9" ht="18" x14ac:dyDescent="0.25">
      <c r="A332" s="8" t="s">
        <v>518</v>
      </c>
      <c r="B332" s="21" t="s">
        <v>22</v>
      </c>
      <c r="C332" s="1">
        <v>100</v>
      </c>
      <c r="D332" s="17">
        <v>1</v>
      </c>
      <c r="E332" s="1">
        <v>0</v>
      </c>
      <c r="F332" s="1">
        <v>0</v>
      </c>
      <c r="G332" s="1">
        <v>100</v>
      </c>
      <c r="H332" s="70">
        <f t="shared" si="10"/>
        <v>0</v>
      </c>
      <c r="I332">
        <f t="shared" si="11"/>
        <v>100</v>
      </c>
    </row>
    <row r="333" spans="1:9" ht="18" x14ac:dyDescent="0.25">
      <c r="A333" s="55" t="s">
        <v>519</v>
      </c>
      <c r="B333" s="65" t="s">
        <v>23</v>
      </c>
      <c r="C333" s="53">
        <v>1</v>
      </c>
      <c r="D333" s="54">
        <v>0.5</v>
      </c>
      <c r="E333" s="53">
        <v>0</v>
      </c>
      <c r="F333" s="53">
        <v>0</v>
      </c>
      <c r="G333" s="53">
        <v>0.5</v>
      </c>
      <c r="H333" s="70">
        <f t="shared" si="10"/>
        <v>0.5</v>
      </c>
      <c r="I333">
        <f t="shared" si="11"/>
        <v>0.5</v>
      </c>
    </row>
    <row r="334" spans="1:9" ht="18" x14ac:dyDescent="0.25">
      <c r="A334" s="8" t="s">
        <v>519</v>
      </c>
      <c r="B334" s="23" t="s">
        <v>24</v>
      </c>
      <c r="C334" s="1">
        <v>40</v>
      </c>
      <c r="D334" s="17">
        <v>1</v>
      </c>
      <c r="E334" s="1">
        <v>0</v>
      </c>
      <c r="F334" s="1">
        <v>0</v>
      </c>
      <c r="G334" s="1">
        <v>40</v>
      </c>
      <c r="H334" s="70">
        <f t="shared" si="10"/>
        <v>0</v>
      </c>
      <c r="I334">
        <f t="shared" si="11"/>
        <v>40</v>
      </c>
    </row>
    <row r="335" spans="1:9" ht="36" x14ac:dyDescent="0.25">
      <c r="A335" s="8" t="s">
        <v>520</v>
      </c>
      <c r="B335" s="24" t="s">
        <v>25</v>
      </c>
      <c r="C335" s="1">
        <v>100</v>
      </c>
      <c r="D335" s="17">
        <v>1</v>
      </c>
      <c r="E335" s="1">
        <v>10</v>
      </c>
      <c r="F335" s="1">
        <v>50</v>
      </c>
      <c r="G335" s="1">
        <v>40</v>
      </c>
      <c r="H335" s="70">
        <f t="shared" si="10"/>
        <v>0</v>
      </c>
      <c r="I335">
        <f t="shared" si="11"/>
        <v>100</v>
      </c>
    </row>
    <row r="336" spans="1:9" ht="18" x14ac:dyDescent="0.25">
      <c r="A336" s="55" t="s">
        <v>521</v>
      </c>
      <c r="B336" s="66" t="s">
        <v>26</v>
      </c>
      <c r="C336" s="53">
        <v>6</v>
      </c>
      <c r="D336" s="54">
        <v>0.25</v>
      </c>
      <c r="E336" s="53">
        <v>0.5</v>
      </c>
      <c r="F336" s="53">
        <v>1</v>
      </c>
      <c r="G336" s="53"/>
      <c r="H336" s="70">
        <f t="shared" si="10"/>
        <v>4.5</v>
      </c>
      <c r="I336">
        <f t="shared" si="11"/>
        <v>1.5</v>
      </c>
    </row>
    <row r="337" spans="1:9" ht="36" x14ac:dyDescent="0.25">
      <c r="A337" s="55" t="s">
        <v>521</v>
      </c>
      <c r="B337" s="66" t="s">
        <v>27</v>
      </c>
      <c r="C337" s="53">
        <v>6</v>
      </c>
      <c r="D337" s="54">
        <v>0.5</v>
      </c>
      <c r="E337" s="53">
        <v>0</v>
      </c>
      <c r="F337" s="53">
        <v>1</v>
      </c>
      <c r="G337" s="53">
        <v>2</v>
      </c>
      <c r="H337" s="70">
        <f t="shared" si="10"/>
        <v>3</v>
      </c>
      <c r="I337">
        <f t="shared" si="11"/>
        <v>3</v>
      </c>
    </row>
    <row r="338" spans="1:9" ht="18" x14ac:dyDescent="0.25">
      <c r="A338" s="55" t="s">
        <v>522</v>
      </c>
      <c r="B338" s="64" t="s">
        <v>28</v>
      </c>
      <c r="C338" s="53">
        <v>6</v>
      </c>
      <c r="D338" s="54">
        <v>0.16666666666666666</v>
      </c>
      <c r="E338" s="53">
        <v>0</v>
      </c>
      <c r="F338" s="53">
        <v>0</v>
      </c>
      <c r="G338" s="53">
        <v>1</v>
      </c>
      <c r="H338" s="70">
        <f t="shared" si="10"/>
        <v>5</v>
      </c>
      <c r="I338">
        <f t="shared" si="11"/>
        <v>1</v>
      </c>
    </row>
    <row r="339" spans="1:9" ht="18" x14ac:dyDescent="0.25">
      <c r="A339" s="8" t="s">
        <v>522</v>
      </c>
      <c r="B339" s="21" t="s">
        <v>29</v>
      </c>
      <c r="C339" s="1">
        <v>2</v>
      </c>
      <c r="D339" s="17">
        <v>1</v>
      </c>
      <c r="E339" s="1">
        <v>0</v>
      </c>
      <c r="F339" s="1">
        <v>0</v>
      </c>
      <c r="G339" s="1">
        <v>2</v>
      </c>
      <c r="H339" s="70">
        <f t="shared" si="10"/>
        <v>0</v>
      </c>
      <c r="I339">
        <f t="shared" si="11"/>
        <v>2</v>
      </c>
    </row>
    <row r="340" spans="1:9" ht="18" x14ac:dyDescent="0.25">
      <c r="A340" s="8" t="s">
        <v>523</v>
      </c>
      <c r="B340" s="21" t="s">
        <v>30</v>
      </c>
      <c r="C340" s="1">
        <v>100</v>
      </c>
      <c r="D340" s="17">
        <v>1</v>
      </c>
      <c r="E340" s="1">
        <v>25</v>
      </c>
      <c r="F340" s="1">
        <v>75</v>
      </c>
      <c r="G340" s="1"/>
      <c r="H340" s="70">
        <f t="shared" si="10"/>
        <v>0</v>
      </c>
      <c r="I340">
        <f t="shared" si="11"/>
        <v>100</v>
      </c>
    </row>
    <row r="341" spans="1:9" ht="27" x14ac:dyDescent="0.25">
      <c r="A341" s="55" t="s">
        <v>524</v>
      </c>
      <c r="B341" s="64" t="s">
        <v>31</v>
      </c>
      <c r="C341" s="53">
        <v>100</v>
      </c>
      <c r="D341" s="54">
        <v>0.1</v>
      </c>
      <c r="E341" s="53">
        <v>10</v>
      </c>
      <c r="F341" s="53">
        <v>0</v>
      </c>
      <c r="G341" s="53"/>
      <c r="H341" s="70">
        <f t="shared" si="10"/>
        <v>90</v>
      </c>
      <c r="I341">
        <f t="shared" si="11"/>
        <v>10</v>
      </c>
    </row>
    <row r="342" spans="1:9" ht="18" x14ac:dyDescent="0.25">
      <c r="A342" s="8" t="s">
        <v>525</v>
      </c>
      <c r="B342" s="21" t="s">
        <v>32</v>
      </c>
      <c r="C342" s="1">
        <v>8</v>
      </c>
      <c r="D342" s="17">
        <v>1.25</v>
      </c>
      <c r="E342" s="1">
        <v>2</v>
      </c>
      <c r="F342" s="1">
        <v>4</v>
      </c>
      <c r="G342" s="1">
        <v>4</v>
      </c>
      <c r="H342" s="70">
        <f t="shared" si="10"/>
        <v>-2</v>
      </c>
      <c r="I342">
        <f t="shared" si="11"/>
        <v>10</v>
      </c>
    </row>
    <row r="343" spans="1:9" ht="18" x14ac:dyDescent="0.25">
      <c r="A343" s="8" t="s">
        <v>526</v>
      </c>
      <c r="B343" s="7" t="s">
        <v>348</v>
      </c>
      <c r="C343" s="1">
        <v>100</v>
      </c>
      <c r="D343" s="17">
        <v>1</v>
      </c>
      <c r="E343" s="1">
        <v>7</v>
      </c>
      <c r="F343" s="1">
        <v>93</v>
      </c>
      <c r="G343" s="1">
        <v>0</v>
      </c>
      <c r="H343" s="70">
        <f t="shared" si="10"/>
        <v>0</v>
      </c>
      <c r="I343">
        <f t="shared" si="11"/>
        <v>100</v>
      </c>
    </row>
    <row r="344" spans="1:9" ht="18" x14ac:dyDescent="0.25">
      <c r="A344" s="8" t="s">
        <v>526</v>
      </c>
      <c r="B344" s="7" t="s">
        <v>349</v>
      </c>
      <c r="C344" s="1">
        <v>65</v>
      </c>
      <c r="D344" s="17">
        <v>1</v>
      </c>
      <c r="E344" s="1">
        <v>7</v>
      </c>
      <c r="F344" s="1">
        <v>42</v>
      </c>
      <c r="G344" s="1">
        <v>16</v>
      </c>
      <c r="H344" s="70">
        <f t="shared" si="10"/>
        <v>0</v>
      </c>
      <c r="I344">
        <f t="shared" si="11"/>
        <v>65</v>
      </c>
    </row>
    <row r="345" spans="1:9" ht="27" x14ac:dyDescent="0.25">
      <c r="A345" s="8" t="s">
        <v>526</v>
      </c>
      <c r="B345" s="7" t="s">
        <v>350</v>
      </c>
      <c r="C345" s="1">
        <v>5</v>
      </c>
      <c r="D345" s="17">
        <v>2.0000200000000001</v>
      </c>
      <c r="E345" s="1">
        <v>1E-4</v>
      </c>
      <c r="F345" s="1">
        <v>10</v>
      </c>
      <c r="G345" s="1">
        <v>0</v>
      </c>
      <c r="H345" s="70">
        <f t="shared" si="10"/>
        <v>-5.0000999999999998</v>
      </c>
      <c r="I345">
        <f t="shared" si="11"/>
        <v>10.0001</v>
      </c>
    </row>
    <row r="346" spans="1:9" ht="18" x14ac:dyDescent="0.25">
      <c r="A346" s="55" t="s">
        <v>527</v>
      </c>
      <c r="B346" s="52" t="s">
        <v>351</v>
      </c>
      <c r="C346" s="53">
        <v>1</v>
      </c>
      <c r="D346" s="54">
        <v>0.98009999999999997</v>
      </c>
      <c r="E346" s="53">
        <v>1E-4</v>
      </c>
      <c r="F346" s="53">
        <v>0.9</v>
      </c>
      <c r="G346" s="53">
        <v>0.08</v>
      </c>
      <c r="H346" s="70">
        <f t="shared" si="10"/>
        <v>1.9900000000000029E-2</v>
      </c>
      <c r="I346">
        <f t="shared" si="11"/>
        <v>0.98009999999999997</v>
      </c>
    </row>
    <row r="347" spans="1:9" ht="18" x14ac:dyDescent="0.25">
      <c r="A347" s="8" t="s">
        <v>527</v>
      </c>
      <c r="B347" s="7" t="s">
        <v>352</v>
      </c>
      <c r="C347" s="1">
        <v>1</v>
      </c>
      <c r="D347" s="17">
        <v>1.0001</v>
      </c>
      <c r="E347" s="1">
        <v>1E-4</v>
      </c>
      <c r="F347" s="1">
        <v>1</v>
      </c>
      <c r="G347" s="1">
        <v>0</v>
      </c>
      <c r="H347" s="70">
        <f t="shared" si="10"/>
        <v>-9.9999999999988987E-5</v>
      </c>
      <c r="I347">
        <f t="shared" si="11"/>
        <v>1.0001</v>
      </c>
    </row>
    <row r="348" spans="1:9" ht="15" x14ac:dyDescent="0.25">
      <c r="A348" s="55" t="s">
        <v>528</v>
      </c>
      <c r="B348" s="52" t="s">
        <v>353</v>
      </c>
      <c r="C348" s="53">
        <v>1</v>
      </c>
      <c r="D348" s="54">
        <v>0.50009999999999999</v>
      </c>
      <c r="E348" s="53">
        <v>1E-4</v>
      </c>
      <c r="F348" s="53">
        <v>0.4</v>
      </c>
      <c r="G348" s="53">
        <v>0.1</v>
      </c>
      <c r="H348" s="70">
        <f t="shared" si="10"/>
        <v>0.49990000000000001</v>
      </c>
      <c r="I348">
        <f t="shared" si="11"/>
        <v>0.50009999999999999</v>
      </c>
    </row>
    <row r="349" spans="1:9" ht="18" x14ac:dyDescent="0.25">
      <c r="A349" s="8" t="s">
        <v>528</v>
      </c>
      <c r="B349" s="7" t="s">
        <v>354</v>
      </c>
      <c r="C349" s="1">
        <v>2500</v>
      </c>
      <c r="D349" s="17">
        <v>5.85</v>
      </c>
      <c r="E349" s="1">
        <v>14000</v>
      </c>
      <c r="F349" s="1"/>
      <c r="G349" s="1">
        <v>625</v>
      </c>
      <c r="H349" s="70">
        <f t="shared" si="10"/>
        <v>-12125</v>
      </c>
      <c r="I349">
        <f t="shared" si="11"/>
        <v>14625</v>
      </c>
    </row>
    <row r="350" spans="1:9" ht="15" x14ac:dyDescent="0.25">
      <c r="A350" s="8" t="s">
        <v>528</v>
      </c>
      <c r="B350" s="7" t="s">
        <v>355</v>
      </c>
      <c r="C350" s="1">
        <v>12</v>
      </c>
      <c r="D350" s="17">
        <v>1.0833333333333333</v>
      </c>
      <c r="E350" s="1">
        <v>1</v>
      </c>
      <c r="F350" s="1">
        <v>11</v>
      </c>
      <c r="G350" s="1">
        <v>1</v>
      </c>
      <c r="H350" s="70">
        <f t="shared" si="10"/>
        <v>-1</v>
      </c>
      <c r="I350">
        <f t="shared" si="11"/>
        <v>13</v>
      </c>
    </row>
    <row r="351" spans="1:9" ht="18" x14ac:dyDescent="0.25">
      <c r="A351" s="8" t="s">
        <v>528</v>
      </c>
      <c r="B351" s="7" t="s">
        <v>356</v>
      </c>
      <c r="C351" s="1">
        <v>5</v>
      </c>
      <c r="D351" s="17">
        <v>1.0000199999999999</v>
      </c>
      <c r="E351" s="1">
        <v>1E-4</v>
      </c>
      <c r="F351" s="1">
        <v>5</v>
      </c>
      <c r="G351" s="1">
        <v>0</v>
      </c>
      <c r="H351" s="70">
        <f t="shared" si="10"/>
        <v>-9.9999999999766942E-5</v>
      </c>
      <c r="I351">
        <f t="shared" si="11"/>
        <v>5.0000999999999998</v>
      </c>
    </row>
    <row r="352" spans="1:9" ht="15" x14ac:dyDescent="0.25">
      <c r="A352" s="8" t="s">
        <v>528</v>
      </c>
      <c r="B352" s="7" t="s">
        <v>357</v>
      </c>
      <c r="C352" s="1">
        <v>125</v>
      </c>
      <c r="D352" s="17">
        <v>2.976</v>
      </c>
      <c r="E352" s="1">
        <v>30</v>
      </c>
      <c r="F352" s="1">
        <v>300</v>
      </c>
      <c r="G352" s="1">
        <v>42</v>
      </c>
      <c r="H352" s="70">
        <f t="shared" si="10"/>
        <v>-247</v>
      </c>
      <c r="I352">
        <f t="shared" si="11"/>
        <v>372</v>
      </c>
    </row>
    <row r="353" spans="1:9" ht="18" x14ac:dyDescent="0.25">
      <c r="A353" s="8" t="s">
        <v>529</v>
      </c>
      <c r="B353" s="7" t="s">
        <v>358</v>
      </c>
      <c r="C353" s="1">
        <v>5</v>
      </c>
      <c r="D353" s="17">
        <v>1.5180199999999999</v>
      </c>
      <c r="E353" s="1">
        <v>1E-4</v>
      </c>
      <c r="F353" s="1">
        <v>5.17</v>
      </c>
      <c r="G353" s="1">
        <v>2.42</v>
      </c>
      <c r="H353" s="70">
        <f t="shared" si="10"/>
        <v>-2.5900999999999996</v>
      </c>
      <c r="I353">
        <f t="shared" si="11"/>
        <v>7.5900999999999996</v>
      </c>
    </row>
    <row r="354" spans="1:9" ht="27" x14ac:dyDescent="0.25">
      <c r="A354" s="8" t="s">
        <v>529</v>
      </c>
      <c r="B354" s="7" t="s">
        <v>359</v>
      </c>
      <c r="C354" s="1">
        <v>5</v>
      </c>
      <c r="D354" s="17">
        <v>1.5158199999999999</v>
      </c>
      <c r="E354" s="1">
        <v>1E-4</v>
      </c>
      <c r="F354" s="1">
        <v>5.1589999999999998</v>
      </c>
      <c r="G354" s="1">
        <v>2.42</v>
      </c>
      <c r="H354" s="70">
        <f t="shared" si="10"/>
        <v>-2.5790999999999995</v>
      </c>
      <c r="I354">
        <f t="shared" si="11"/>
        <v>7.5790999999999995</v>
      </c>
    </row>
    <row r="355" spans="1:9" ht="18" x14ac:dyDescent="0.25">
      <c r="A355" s="8" t="s">
        <v>529</v>
      </c>
      <c r="B355" s="7" t="s">
        <v>360</v>
      </c>
      <c r="C355" s="1">
        <v>5</v>
      </c>
      <c r="D355" s="17">
        <v>1.7</v>
      </c>
      <c r="E355" s="1" t="s">
        <v>470</v>
      </c>
      <c r="F355" s="1">
        <v>6.08</v>
      </c>
      <c r="G355" s="1">
        <v>2.42</v>
      </c>
      <c r="H355" s="70">
        <f t="shared" si="10"/>
        <v>-3.5</v>
      </c>
      <c r="I355">
        <f t="shared" si="11"/>
        <v>8.5</v>
      </c>
    </row>
    <row r="356" spans="1:9" ht="18" x14ac:dyDescent="0.25">
      <c r="A356" s="55" t="s">
        <v>529</v>
      </c>
      <c r="B356" s="52" t="s">
        <v>361</v>
      </c>
      <c r="C356" s="53">
        <v>60</v>
      </c>
      <c r="D356" s="54">
        <v>0.98066666666666669</v>
      </c>
      <c r="E356" s="53">
        <v>12</v>
      </c>
      <c r="F356" s="53">
        <v>26.85</v>
      </c>
      <c r="G356" s="53">
        <v>19.989999999999998</v>
      </c>
      <c r="H356" s="70">
        <f t="shared" si="10"/>
        <v>1.1599999999999966</v>
      </c>
      <c r="I356">
        <f t="shared" si="11"/>
        <v>58.84</v>
      </c>
    </row>
    <row r="357" spans="1:9" ht="18" x14ac:dyDescent="0.25">
      <c r="A357" s="8" t="s">
        <v>529</v>
      </c>
      <c r="B357" s="7" t="s">
        <v>362</v>
      </c>
      <c r="C357" s="1">
        <v>5</v>
      </c>
      <c r="D357" s="17">
        <v>3.1808000000000001</v>
      </c>
      <c r="E357" s="1">
        <v>1</v>
      </c>
      <c r="F357" s="1">
        <v>10.914</v>
      </c>
      <c r="G357" s="1">
        <v>3.99</v>
      </c>
      <c r="H357" s="70">
        <f t="shared" si="10"/>
        <v>-10.904</v>
      </c>
      <c r="I357">
        <f t="shared" si="11"/>
        <v>15.904</v>
      </c>
    </row>
    <row r="358" spans="1:9" ht="15" x14ac:dyDescent="0.25">
      <c r="A358" s="8" t="s">
        <v>530</v>
      </c>
      <c r="B358" s="7" t="s">
        <v>363</v>
      </c>
      <c r="C358" s="1">
        <v>1</v>
      </c>
      <c r="D358" s="17">
        <v>2.6810999999999998</v>
      </c>
      <c r="E358" s="1">
        <v>1E-4</v>
      </c>
      <c r="F358" s="1">
        <v>0.72899999999999998</v>
      </c>
      <c r="G358" s="1">
        <v>1.952</v>
      </c>
      <c r="H358" s="70">
        <f t="shared" si="10"/>
        <v>-1.6810999999999998</v>
      </c>
      <c r="I358">
        <f t="shared" si="11"/>
        <v>2.6810999999999998</v>
      </c>
    </row>
    <row r="359" spans="1:9" ht="15" x14ac:dyDescent="0.25">
      <c r="A359" s="8" t="s">
        <v>530</v>
      </c>
      <c r="B359" s="7" t="s">
        <v>364</v>
      </c>
      <c r="C359" s="1">
        <v>3</v>
      </c>
      <c r="D359" s="17">
        <v>1.4196666666666669</v>
      </c>
      <c r="E359" s="1">
        <v>0.3</v>
      </c>
      <c r="F359" s="1">
        <v>0.35899999999999999</v>
      </c>
      <c r="G359" s="1">
        <v>3.6</v>
      </c>
      <c r="H359" s="70">
        <f t="shared" si="10"/>
        <v>-1.2590000000000003</v>
      </c>
      <c r="I359">
        <f t="shared" si="11"/>
        <v>4.2590000000000003</v>
      </c>
    </row>
    <row r="360" spans="1:9" ht="15" x14ac:dyDescent="0.25">
      <c r="A360" s="8" t="s">
        <v>530</v>
      </c>
      <c r="B360" s="7" t="s">
        <v>365</v>
      </c>
      <c r="C360" s="1">
        <v>1</v>
      </c>
      <c r="D360" s="17">
        <v>1.8880000000000001</v>
      </c>
      <c r="E360" s="1" t="s">
        <v>471</v>
      </c>
      <c r="F360" s="1">
        <v>1.34</v>
      </c>
      <c r="G360" s="1">
        <v>0.54800000000000004</v>
      </c>
      <c r="H360" s="70">
        <f t="shared" si="10"/>
        <v>-0.88800000000000012</v>
      </c>
      <c r="I360">
        <f t="shared" si="11"/>
        <v>1.8880000000000001</v>
      </c>
    </row>
    <row r="361" spans="1:9" ht="18" x14ac:dyDescent="0.25">
      <c r="A361" s="8" t="s">
        <v>531</v>
      </c>
      <c r="B361" s="7" t="s">
        <v>366</v>
      </c>
      <c r="C361" s="1">
        <v>30</v>
      </c>
      <c r="D361" s="17">
        <v>1</v>
      </c>
      <c r="E361" s="1">
        <v>2</v>
      </c>
      <c r="F361" s="1">
        <v>28</v>
      </c>
      <c r="G361" s="1">
        <v>0</v>
      </c>
      <c r="H361" s="70">
        <f t="shared" si="10"/>
        <v>0</v>
      </c>
      <c r="I361">
        <f t="shared" si="11"/>
        <v>30</v>
      </c>
    </row>
    <row r="362" spans="1:9" ht="18" x14ac:dyDescent="0.25">
      <c r="A362" s="8" t="s">
        <v>531</v>
      </c>
      <c r="B362" s="7" t="s">
        <v>367</v>
      </c>
      <c r="C362" s="1">
        <v>100</v>
      </c>
      <c r="D362" s="17">
        <v>1.0000010000000001</v>
      </c>
      <c r="E362" s="1">
        <v>1E-4</v>
      </c>
      <c r="F362" s="1">
        <v>50</v>
      </c>
      <c r="G362" s="1">
        <v>50</v>
      </c>
      <c r="H362" s="70">
        <f t="shared" si="10"/>
        <v>-1.0000000000331966E-4</v>
      </c>
      <c r="I362">
        <f t="shared" si="11"/>
        <v>100.0001</v>
      </c>
    </row>
    <row r="363" spans="1:9" ht="18" x14ac:dyDescent="0.25">
      <c r="A363" s="55" t="s">
        <v>532</v>
      </c>
      <c r="B363" s="52" t="s">
        <v>368</v>
      </c>
      <c r="C363" s="53">
        <v>1</v>
      </c>
      <c r="D363" s="54">
        <v>0.2001</v>
      </c>
      <c r="E363" s="53">
        <v>1E-4</v>
      </c>
      <c r="F363" s="53">
        <v>0</v>
      </c>
      <c r="G363" s="53">
        <v>0.2</v>
      </c>
      <c r="H363" s="70">
        <f t="shared" si="10"/>
        <v>0.79990000000000006</v>
      </c>
      <c r="I363">
        <f t="shared" si="11"/>
        <v>0.2001</v>
      </c>
    </row>
    <row r="364" spans="1:9" ht="18" x14ac:dyDescent="0.25">
      <c r="A364" s="8" t="s">
        <v>533</v>
      </c>
      <c r="B364" s="7" t="s">
        <v>369</v>
      </c>
      <c r="C364" s="1">
        <v>1</v>
      </c>
      <c r="D364" s="17">
        <v>1</v>
      </c>
      <c r="E364" s="1">
        <v>0.26</v>
      </c>
      <c r="F364" s="1">
        <v>0.25</v>
      </c>
      <c r="G364" s="1">
        <v>0.49</v>
      </c>
      <c r="H364" s="70">
        <f t="shared" si="10"/>
        <v>0</v>
      </c>
      <c r="I364">
        <f t="shared" si="11"/>
        <v>1</v>
      </c>
    </row>
    <row r="365" spans="1:9" ht="18" x14ac:dyDescent="0.25">
      <c r="A365" s="8" t="s">
        <v>533</v>
      </c>
      <c r="B365" s="7" t="s">
        <v>370</v>
      </c>
      <c r="C365" s="1">
        <v>7</v>
      </c>
      <c r="D365" s="17">
        <v>1</v>
      </c>
      <c r="E365" s="1">
        <v>3</v>
      </c>
      <c r="F365" s="1">
        <v>4</v>
      </c>
      <c r="G365" s="1">
        <v>0</v>
      </c>
      <c r="H365" s="70">
        <f t="shared" si="10"/>
        <v>0</v>
      </c>
      <c r="I365">
        <f t="shared" si="11"/>
        <v>7</v>
      </c>
    </row>
    <row r="366" spans="1:9" ht="18" x14ac:dyDescent="0.25">
      <c r="A366" s="55" t="s">
        <v>533</v>
      </c>
      <c r="B366" s="52" t="s">
        <v>371</v>
      </c>
      <c r="C366" s="53">
        <v>7</v>
      </c>
      <c r="D366" s="54">
        <v>0.8571428571428571</v>
      </c>
      <c r="E366" s="53">
        <v>1</v>
      </c>
      <c r="F366" s="53">
        <v>2</v>
      </c>
      <c r="G366" s="53">
        <v>3</v>
      </c>
      <c r="H366" s="70">
        <f t="shared" si="10"/>
        <v>1</v>
      </c>
      <c r="I366">
        <f t="shared" si="11"/>
        <v>6</v>
      </c>
    </row>
    <row r="367" spans="1:9" ht="18" x14ac:dyDescent="0.25">
      <c r="A367" s="55" t="s">
        <v>533</v>
      </c>
      <c r="B367" s="52" t="s">
        <v>372</v>
      </c>
      <c r="C367" s="53">
        <v>46</v>
      </c>
      <c r="D367" s="54">
        <v>0.13043913043478259</v>
      </c>
      <c r="E367" s="53">
        <v>1E-4</v>
      </c>
      <c r="F367" s="53">
        <v>6</v>
      </c>
      <c r="G367" s="53">
        <v>1E-4</v>
      </c>
      <c r="H367" s="70">
        <f t="shared" si="10"/>
        <v>39.9998</v>
      </c>
      <c r="I367">
        <f t="shared" si="11"/>
        <v>6.0001999999999995</v>
      </c>
    </row>
    <row r="368" spans="1:9" ht="18" x14ac:dyDescent="0.25">
      <c r="A368" s="8" t="s">
        <v>533</v>
      </c>
      <c r="B368" s="7" t="s">
        <v>373</v>
      </c>
      <c r="C368" s="1">
        <v>1</v>
      </c>
      <c r="D368" s="17">
        <v>1</v>
      </c>
      <c r="E368" s="1">
        <v>1E-4</v>
      </c>
      <c r="F368" s="1">
        <v>0.75</v>
      </c>
      <c r="G368" s="1">
        <v>0.25</v>
      </c>
      <c r="H368" s="70">
        <f t="shared" si="10"/>
        <v>-9.9999999999988987E-5</v>
      </c>
      <c r="I368">
        <f t="shared" si="11"/>
        <v>1.0001</v>
      </c>
    </row>
    <row r="369" spans="1:9" ht="18" x14ac:dyDescent="0.25">
      <c r="A369" s="8" t="s">
        <v>533</v>
      </c>
      <c r="B369" s="7" t="s">
        <v>374</v>
      </c>
      <c r="C369" s="1">
        <v>1</v>
      </c>
      <c r="D369" s="17">
        <v>1</v>
      </c>
      <c r="E369" s="1">
        <v>1E-4</v>
      </c>
      <c r="F369" s="1">
        <v>0.75</v>
      </c>
      <c r="G369" s="1">
        <v>0.25</v>
      </c>
      <c r="H369" s="70">
        <f t="shared" si="10"/>
        <v>-9.9999999999988987E-5</v>
      </c>
      <c r="I369">
        <f t="shared" si="11"/>
        <v>1.0001</v>
      </c>
    </row>
    <row r="370" spans="1:9" ht="18" x14ac:dyDescent="0.25">
      <c r="A370" s="8" t="s">
        <v>533</v>
      </c>
      <c r="B370" s="7" t="s">
        <v>375</v>
      </c>
      <c r="C370" s="1">
        <v>1</v>
      </c>
      <c r="D370" s="17">
        <v>1</v>
      </c>
      <c r="E370" s="1">
        <v>0.26</v>
      </c>
      <c r="F370" s="1">
        <v>0.25</v>
      </c>
      <c r="G370" s="1">
        <v>0.49</v>
      </c>
      <c r="H370" s="70">
        <f t="shared" si="10"/>
        <v>0</v>
      </c>
      <c r="I370">
        <f t="shared" si="11"/>
        <v>1</v>
      </c>
    </row>
    <row r="371" spans="1:9" ht="18" x14ac:dyDescent="0.25">
      <c r="A371" s="8" t="s">
        <v>533</v>
      </c>
      <c r="B371" s="7" t="s">
        <v>376</v>
      </c>
      <c r="C371" s="1">
        <v>1</v>
      </c>
      <c r="D371" s="17">
        <v>1</v>
      </c>
      <c r="E371" s="1">
        <v>0.25</v>
      </c>
      <c r="F371" s="1">
        <v>0.75</v>
      </c>
      <c r="G371" s="1">
        <v>0</v>
      </c>
      <c r="H371" s="70">
        <f t="shared" si="10"/>
        <v>0</v>
      </c>
      <c r="I371">
        <f t="shared" si="11"/>
        <v>1</v>
      </c>
    </row>
    <row r="372" spans="1:9" ht="27" x14ac:dyDescent="0.25">
      <c r="A372" s="55" t="s">
        <v>534</v>
      </c>
      <c r="B372" s="52" t="s">
        <v>377</v>
      </c>
      <c r="C372" s="53">
        <v>100</v>
      </c>
      <c r="D372" s="54">
        <v>0.35880099999999998</v>
      </c>
      <c r="E372" s="53">
        <v>1E-4</v>
      </c>
      <c r="F372" s="53">
        <v>10</v>
      </c>
      <c r="G372" s="53">
        <v>25.88</v>
      </c>
      <c r="H372" s="70">
        <f t="shared" si="10"/>
        <v>64.119900000000001</v>
      </c>
      <c r="I372">
        <f t="shared" si="11"/>
        <v>35.880099999999999</v>
      </c>
    </row>
    <row r="373" spans="1:9" ht="27" x14ac:dyDescent="0.25">
      <c r="A373" s="55" t="s">
        <v>534</v>
      </c>
      <c r="B373" s="52" t="s">
        <v>378</v>
      </c>
      <c r="C373" s="53">
        <v>100</v>
      </c>
      <c r="D373" s="54">
        <v>0.348001</v>
      </c>
      <c r="E373" s="53">
        <v>1E-4</v>
      </c>
      <c r="F373" s="53">
        <v>8</v>
      </c>
      <c r="G373" s="53">
        <v>26.8</v>
      </c>
      <c r="H373" s="70">
        <f t="shared" si="10"/>
        <v>65.1999</v>
      </c>
      <c r="I373">
        <f t="shared" si="11"/>
        <v>34.8001</v>
      </c>
    </row>
    <row r="374" spans="1:9" ht="15" x14ac:dyDescent="0.25">
      <c r="A374" s="8" t="s">
        <v>535</v>
      </c>
      <c r="B374" s="7" t="s">
        <v>379</v>
      </c>
      <c r="C374" s="1">
        <v>20</v>
      </c>
      <c r="D374" s="17">
        <v>5.15</v>
      </c>
      <c r="E374" s="1">
        <v>7</v>
      </c>
      <c r="F374" s="1">
        <v>70</v>
      </c>
      <c r="G374" s="1">
        <v>26</v>
      </c>
      <c r="H374" s="70">
        <f t="shared" si="10"/>
        <v>-83</v>
      </c>
      <c r="I374">
        <f t="shared" si="11"/>
        <v>103</v>
      </c>
    </row>
    <row r="375" spans="1:9" ht="18" x14ac:dyDescent="0.25">
      <c r="A375" s="8" t="s">
        <v>535</v>
      </c>
      <c r="B375" s="7" t="s">
        <v>380</v>
      </c>
      <c r="C375" s="1">
        <v>30</v>
      </c>
      <c r="D375" s="17">
        <v>3.8</v>
      </c>
      <c r="E375" s="1">
        <v>30</v>
      </c>
      <c r="F375" s="1">
        <v>30</v>
      </c>
      <c r="G375" s="1">
        <v>54</v>
      </c>
      <c r="H375" s="70">
        <f t="shared" si="10"/>
        <v>-84</v>
      </c>
      <c r="I375">
        <f t="shared" si="11"/>
        <v>114</v>
      </c>
    </row>
    <row r="376" spans="1:9" ht="18" x14ac:dyDescent="0.25">
      <c r="A376" s="8" t="s">
        <v>535</v>
      </c>
      <c r="B376" s="7" t="s">
        <v>381</v>
      </c>
      <c r="C376" s="1">
        <v>1000</v>
      </c>
      <c r="D376" s="17">
        <v>1.403</v>
      </c>
      <c r="E376" s="1">
        <v>100</v>
      </c>
      <c r="F376" s="1">
        <v>600</v>
      </c>
      <c r="G376" s="1">
        <v>703</v>
      </c>
      <c r="H376" s="70">
        <f t="shared" si="10"/>
        <v>-403</v>
      </c>
      <c r="I376">
        <f t="shared" si="11"/>
        <v>1403</v>
      </c>
    </row>
    <row r="377" spans="1:9" ht="18" x14ac:dyDescent="0.25">
      <c r="A377" s="8" t="s">
        <v>535</v>
      </c>
      <c r="B377" s="7" t="s">
        <v>382</v>
      </c>
      <c r="C377" s="1">
        <v>3</v>
      </c>
      <c r="D377" s="17">
        <v>1.3333666666666666</v>
      </c>
      <c r="E377" s="1">
        <v>1E-4</v>
      </c>
      <c r="F377" s="1">
        <v>2</v>
      </c>
      <c r="G377" s="1">
        <v>2</v>
      </c>
      <c r="H377" s="70">
        <f t="shared" si="10"/>
        <v>-1.0000999999999998</v>
      </c>
      <c r="I377">
        <f t="shared" si="11"/>
        <v>4.0000999999999998</v>
      </c>
    </row>
    <row r="378" spans="1:9" ht="18" x14ac:dyDescent="0.25">
      <c r="A378" s="55" t="s">
        <v>536</v>
      </c>
      <c r="B378" s="52" t="s">
        <v>383</v>
      </c>
      <c r="C378" s="53">
        <v>1</v>
      </c>
      <c r="D378" s="54">
        <v>0.23009999999999997</v>
      </c>
      <c r="E378" s="53">
        <v>1E-4</v>
      </c>
      <c r="F378" s="53">
        <v>0.15</v>
      </c>
      <c r="G378" s="53">
        <v>0.08</v>
      </c>
      <c r="H378" s="70">
        <f t="shared" si="10"/>
        <v>0.76990000000000003</v>
      </c>
      <c r="I378">
        <f t="shared" si="11"/>
        <v>0.23009999999999997</v>
      </c>
    </row>
    <row r="379" spans="1:9" ht="18" x14ac:dyDescent="0.25">
      <c r="A379" s="55" t="s">
        <v>536</v>
      </c>
      <c r="B379" s="52" t="s">
        <v>384</v>
      </c>
      <c r="C379" s="53">
        <v>7000</v>
      </c>
      <c r="D379" s="54">
        <v>0.84771428571428575</v>
      </c>
      <c r="E379" s="53">
        <v>1500</v>
      </c>
      <c r="F379" s="53">
        <v>2000</v>
      </c>
      <c r="G379" s="53">
        <v>2434</v>
      </c>
      <c r="H379" s="70">
        <f t="shared" si="10"/>
        <v>1066</v>
      </c>
      <c r="I379">
        <f t="shared" si="11"/>
        <v>5934</v>
      </c>
    </row>
    <row r="380" spans="1:9" ht="18" x14ac:dyDescent="0.25">
      <c r="A380" s="8" t="s">
        <v>536</v>
      </c>
      <c r="B380" s="7" t="s">
        <v>385</v>
      </c>
      <c r="C380" s="1">
        <v>100</v>
      </c>
      <c r="D380" s="17">
        <v>1.0000010000000001</v>
      </c>
      <c r="E380" s="1">
        <v>1E-4</v>
      </c>
      <c r="F380" s="1">
        <v>100</v>
      </c>
      <c r="G380" s="1">
        <v>0</v>
      </c>
      <c r="H380" s="70">
        <f t="shared" si="10"/>
        <v>-1.0000000000331966E-4</v>
      </c>
      <c r="I380">
        <f t="shared" si="11"/>
        <v>100.0001</v>
      </c>
    </row>
    <row r="381" spans="1:9" ht="18" x14ac:dyDescent="0.25">
      <c r="A381" s="8" t="s">
        <v>536</v>
      </c>
      <c r="B381" s="7" t="s">
        <v>386</v>
      </c>
      <c r="C381" s="1">
        <v>20000</v>
      </c>
      <c r="D381" s="17">
        <v>10.367000000000001</v>
      </c>
      <c r="E381" s="1">
        <v>5000</v>
      </c>
      <c r="F381" s="1">
        <v>200000</v>
      </c>
      <c r="G381" s="1">
        <v>2340</v>
      </c>
      <c r="H381" s="70">
        <f t="shared" si="10"/>
        <v>-187340</v>
      </c>
      <c r="I381">
        <f t="shared" si="11"/>
        <v>207340</v>
      </c>
    </row>
    <row r="382" spans="1:9" ht="18" x14ac:dyDescent="0.25">
      <c r="A382" s="8" t="s">
        <v>536</v>
      </c>
      <c r="B382" s="7" t="s">
        <v>387</v>
      </c>
      <c r="C382" s="1">
        <v>7</v>
      </c>
      <c r="D382" s="17">
        <v>1.3171571428571429</v>
      </c>
      <c r="E382" s="1">
        <v>1E-4</v>
      </c>
      <c r="F382" s="1">
        <v>7</v>
      </c>
      <c r="G382" s="1">
        <v>2.2200000000000002</v>
      </c>
      <c r="H382" s="70">
        <f t="shared" si="10"/>
        <v>-2.2201000000000004</v>
      </c>
      <c r="I382">
        <f t="shared" si="11"/>
        <v>9.2201000000000004</v>
      </c>
    </row>
    <row r="383" spans="1:9" ht="18" x14ac:dyDescent="0.25">
      <c r="A383" s="55" t="s">
        <v>536</v>
      </c>
      <c r="B383" s="52" t="s">
        <v>388</v>
      </c>
      <c r="C383" s="53">
        <v>1</v>
      </c>
      <c r="D383" s="54">
        <v>0.65010000000000001</v>
      </c>
      <c r="E383" s="53">
        <v>1E-4</v>
      </c>
      <c r="F383" s="53">
        <v>0.5</v>
      </c>
      <c r="G383" s="53">
        <v>0.15</v>
      </c>
      <c r="H383" s="70">
        <f t="shared" si="10"/>
        <v>0.34989999999999999</v>
      </c>
      <c r="I383">
        <f t="shared" si="11"/>
        <v>0.65010000000000001</v>
      </c>
    </row>
    <row r="384" spans="1:9" ht="15" x14ac:dyDescent="0.25">
      <c r="A384" s="8" t="s">
        <v>537</v>
      </c>
      <c r="B384" s="7" t="s">
        <v>389</v>
      </c>
      <c r="C384" s="1">
        <v>32</v>
      </c>
      <c r="D384" s="17">
        <v>3.8562531249999998</v>
      </c>
      <c r="E384" s="1">
        <v>1E-4</v>
      </c>
      <c r="F384" s="1">
        <v>18.600000000000001</v>
      </c>
      <c r="G384" s="1">
        <v>104.8</v>
      </c>
      <c r="H384" s="70">
        <f t="shared" si="10"/>
        <v>-91.400099999999995</v>
      </c>
      <c r="I384">
        <f t="shared" si="11"/>
        <v>123.40009999999999</v>
      </c>
    </row>
    <row r="385" spans="1:9" ht="27" x14ac:dyDescent="0.25">
      <c r="A385" s="55" t="s">
        <v>537</v>
      </c>
      <c r="B385" s="52" t="s">
        <v>390</v>
      </c>
      <c r="C385" s="53">
        <v>27</v>
      </c>
      <c r="D385" s="54">
        <v>0.8148185185185185</v>
      </c>
      <c r="E385" s="53">
        <v>1E-4</v>
      </c>
      <c r="F385" s="53">
        <v>11.4</v>
      </c>
      <c r="G385" s="53">
        <v>10.6</v>
      </c>
      <c r="H385" s="70">
        <f t="shared" si="10"/>
        <v>4.9999000000000002</v>
      </c>
      <c r="I385">
        <f t="shared" si="11"/>
        <v>22.0001</v>
      </c>
    </row>
    <row r="386" spans="1:9" ht="27" x14ac:dyDescent="0.25">
      <c r="A386" s="55" t="s">
        <v>537</v>
      </c>
      <c r="B386" s="52" t="s">
        <v>391</v>
      </c>
      <c r="C386" s="53">
        <v>60</v>
      </c>
      <c r="D386" s="54">
        <v>0.67833500000000002</v>
      </c>
      <c r="E386" s="53">
        <v>1E-4</v>
      </c>
      <c r="F386" s="53">
        <v>11.4</v>
      </c>
      <c r="G386" s="53">
        <v>29.299999999999997</v>
      </c>
      <c r="H386" s="70">
        <f t="shared" si="10"/>
        <v>19.299900000000001</v>
      </c>
      <c r="I386">
        <f t="shared" si="11"/>
        <v>40.700099999999999</v>
      </c>
    </row>
    <row r="387" spans="1:9" ht="18" x14ac:dyDescent="0.25">
      <c r="A387" s="8" t="s">
        <v>538</v>
      </c>
      <c r="B387" s="7" t="s">
        <v>392</v>
      </c>
      <c r="C387" s="1">
        <v>1</v>
      </c>
      <c r="D387" s="17">
        <v>1</v>
      </c>
      <c r="E387" s="1">
        <v>1E-4</v>
      </c>
      <c r="F387" s="1">
        <v>1</v>
      </c>
      <c r="G387" s="1">
        <v>7.0000000000000007E-2</v>
      </c>
      <c r="H387" s="70">
        <f t="shared" si="10"/>
        <v>-7.0100000000000051E-2</v>
      </c>
      <c r="I387">
        <f t="shared" si="11"/>
        <v>1.0701000000000001</v>
      </c>
    </row>
    <row r="388" spans="1:9" ht="18" x14ac:dyDescent="0.25">
      <c r="A388" s="55" t="s">
        <v>538</v>
      </c>
      <c r="B388" s="52" t="s">
        <v>393</v>
      </c>
      <c r="C388" s="53">
        <v>30</v>
      </c>
      <c r="D388" s="54">
        <v>1.6670000000000001E-2</v>
      </c>
      <c r="E388" s="53">
        <v>1E-4</v>
      </c>
      <c r="F388" s="53">
        <v>0.5</v>
      </c>
      <c r="G388" s="53">
        <v>0</v>
      </c>
      <c r="H388" s="70">
        <f t="shared" si="10"/>
        <v>29.4999</v>
      </c>
      <c r="I388">
        <f t="shared" si="11"/>
        <v>0.50009999999999999</v>
      </c>
    </row>
    <row r="389" spans="1:9" ht="18" x14ac:dyDescent="0.25">
      <c r="A389" s="8" t="s">
        <v>538</v>
      </c>
      <c r="B389" s="7" t="s">
        <v>394</v>
      </c>
      <c r="C389" s="1">
        <v>5</v>
      </c>
      <c r="D389" s="17">
        <v>1.0000199999999999</v>
      </c>
      <c r="E389" s="1">
        <v>1E-4</v>
      </c>
      <c r="F389" s="1">
        <v>1</v>
      </c>
      <c r="G389" s="1">
        <v>4</v>
      </c>
      <c r="H389" s="70">
        <f t="shared" si="10"/>
        <v>-9.9999999999766942E-5</v>
      </c>
      <c r="I389">
        <f t="shared" si="11"/>
        <v>5.0000999999999998</v>
      </c>
    </row>
    <row r="390" spans="1:9" ht="27" x14ac:dyDescent="0.25">
      <c r="A390" s="8" t="s">
        <v>538</v>
      </c>
      <c r="B390" s="7" t="s">
        <v>395</v>
      </c>
      <c r="C390" s="1">
        <v>11</v>
      </c>
      <c r="D390" s="17">
        <v>1.0000090909090908</v>
      </c>
      <c r="E390" s="1">
        <v>1E-4</v>
      </c>
      <c r="F390" s="1">
        <v>5</v>
      </c>
      <c r="G390" s="1">
        <v>6</v>
      </c>
      <c r="H390" s="70">
        <f t="shared" si="10"/>
        <v>-9.9999999999766942E-5</v>
      </c>
      <c r="I390">
        <f t="shared" si="11"/>
        <v>11.0001</v>
      </c>
    </row>
    <row r="391" spans="1:9" ht="15" x14ac:dyDescent="0.25">
      <c r="A391" s="8" t="s">
        <v>538</v>
      </c>
      <c r="B391" s="7" t="s">
        <v>396</v>
      </c>
      <c r="C391" s="1">
        <v>1</v>
      </c>
      <c r="D391" s="17">
        <v>1</v>
      </c>
      <c r="E391" s="1">
        <v>0.1</v>
      </c>
      <c r="F391" s="1">
        <v>0.3</v>
      </c>
      <c r="G391" s="1">
        <v>0.6</v>
      </c>
      <c r="H391" s="70">
        <f t="shared" si="10"/>
        <v>0</v>
      </c>
      <c r="I391">
        <f t="shared" si="11"/>
        <v>1</v>
      </c>
    </row>
    <row r="392" spans="1:9" ht="18" x14ac:dyDescent="0.25">
      <c r="A392" s="55" t="s">
        <v>538</v>
      </c>
      <c r="B392" s="52" t="s">
        <v>397</v>
      </c>
      <c r="C392" s="53">
        <v>300</v>
      </c>
      <c r="D392" s="54">
        <v>0.75000033333333338</v>
      </c>
      <c r="E392" s="53">
        <v>1E-4</v>
      </c>
      <c r="F392" s="53">
        <v>35</v>
      </c>
      <c r="G392" s="53">
        <v>190</v>
      </c>
      <c r="H392" s="70">
        <f t="shared" ref="H392:H455" si="12">C392-I392</f>
        <v>74.999899999999997</v>
      </c>
      <c r="I392">
        <f t="shared" ref="I392:I455" si="13">SUM(E392:G392)</f>
        <v>225.0001</v>
      </c>
    </row>
    <row r="393" spans="1:9" ht="18" x14ac:dyDescent="0.25">
      <c r="A393" s="55" t="s">
        <v>538</v>
      </c>
      <c r="B393" s="52" t="s">
        <v>398</v>
      </c>
      <c r="C393" s="53">
        <v>100</v>
      </c>
      <c r="D393" s="54">
        <v>0.75</v>
      </c>
      <c r="E393" s="53">
        <v>25</v>
      </c>
      <c r="F393" s="53">
        <v>25</v>
      </c>
      <c r="G393" s="53">
        <v>25</v>
      </c>
      <c r="H393" s="70">
        <f t="shared" si="12"/>
        <v>25</v>
      </c>
      <c r="I393">
        <f t="shared" si="13"/>
        <v>75</v>
      </c>
    </row>
    <row r="394" spans="1:9" ht="18" x14ac:dyDescent="0.25">
      <c r="A394" s="55" t="s">
        <v>539</v>
      </c>
      <c r="B394" s="52" t="s">
        <v>399</v>
      </c>
      <c r="C394" s="53">
        <v>100</v>
      </c>
      <c r="D394" s="54">
        <v>0.18000099999999999</v>
      </c>
      <c r="E394" s="53">
        <v>1E-4</v>
      </c>
      <c r="F394" s="53">
        <v>16</v>
      </c>
      <c r="G394" s="53">
        <v>2</v>
      </c>
      <c r="H394" s="70">
        <f t="shared" si="12"/>
        <v>81.999899999999997</v>
      </c>
      <c r="I394">
        <f t="shared" si="13"/>
        <v>18.0001</v>
      </c>
    </row>
    <row r="395" spans="1:9" ht="18" x14ac:dyDescent="0.25">
      <c r="A395" s="55" t="s">
        <v>539</v>
      </c>
      <c r="B395" s="52" t="s">
        <v>400</v>
      </c>
      <c r="C395" s="53">
        <v>100</v>
      </c>
      <c r="D395" s="54">
        <v>0.78000100000000006</v>
      </c>
      <c r="E395" s="53">
        <v>1E-4</v>
      </c>
      <c r="F395" s="53">
        <v>24</v>
      </c>
      <c r="G395" s="53">
        <v>54</v>
      </c>
      <c r="H395" s="70">
        <f t="shared" si="12"/>
        <v>21.999899999999997</v>
      </c>
      <c r="I395">
        <f t="shared" si="13"/>
        <v>78.000100000000003</v>
      </c>
    </row>
    <row r="396" spans="1:9" ht="18" x14ac:dyDescent="0.25">
      <c r="A396" s="8" t="s">
        <v>539</v>
      </c>
      <c r="B396" s="7" t="s">
        <v>401</v>
      </c>
      <c r="C396" s="1">
        <v>12</v>
      </c>
      <c r="D396" s="17">
        <v>1.6666749999999999</v>
      </c>
      <c r="E396" s="1">
        <v>1E-4</v>
      </c>
      <c r="F396" s="1">
        <v>12</v>
      </c>
      <c r="G396" s="1">
        <v>8</v>
      </c>
      <c r="H396" s="70">
        <f t="shared" si="12"/>
        <v>-8.0000999999999998</v>
      </c>
      <c r="I396">
        <f t="shared" si="13"/>
        <v>20.0001</v>
      </c>
    </row>
    <row r="397" spans="1:9" ht="18" x14ac:dyDescent="0.25">
      <c r="A397" s="8" t="s">
        <v>539</v>
      </c>
      <c r="B397" s="7" t="s">
        <v>402</v>
      </c>
      <c r="C397" s="1">
        <v>18</v>
      </c>
      <c r="D397" s="17">
        <v>1.5000055555555556</v>
      </c>
      <c r="E397" s="1">
        <v>1E-4</v>
      </c>
      <c r="F397" s="1">
        <v>18</v>
      </c>
      <c r="G397" s="1">
        <v>9</v>
      </c>
      <c r="H397" s="70">
        <f t="shared" si="12"/>
        <v>-9.0000999999999998</v>
      </c>
      <c r="I397">
        <f t="shared" si="13"/>
        <v>27.0001</v>
      </c>
    </row>
    <row r="398" spans="1:9" ht="18" x14ac:dyDescent="0.25">
      <c r="A398" s="8" t="s">
        <v>539</v>
      </c>
      <c r="B398" s="7" t="s">
        <v>403</v>
      </c>
      <c r="C398" s="1">
        <v>100</v>
      </c>
      <c r="D398" s="17">
        <v>1.0000010000000001</v>
      </c>
      <c r="E398" s="1">
        <v>1E-4</v>
      </c>
      <c r="F398" s="1">
        <v>33</v>
      </c>
      <c r="G398" s="1">
        <v>67</v>
      </c>
      <c r="H398" s="70">
        <f t="shared" si="12"/>
        <v>-1.0000000000331966E-4</v>
      </c>
      <c r="I398">
        <f t="shared" si="13"/>
        <v>100.0001</v>
      </c>
    </row>
    <row r="399" spans="1:9" ht="18" x14ac:dyDescent="0.25">
      <c r="A399" s="8" t="s">
        <v>539</v>
      </c>
      <c r="B399" s="7" t="s">
        <v>404</v>
      </c>
      <c r="C399" s="1">
        <v>8</v>
      </c>
      <c r="D399" s="17">
        <v>1.3750125</v>
      </c>
      <c r="E399" s="1">
        <v>1E-4</v>
      </c>
      <c r="F399" s="1">
        <v>4</v>
      </c>
      <c r="G399" s="1">
        <v>7</v>
      </c>
      <c r="H399" s="70">
        <f t="shared" si="12"/>
        <v>-3.0000999999999998</v>
      </c>
      <c r="I399">
        <f t="shared" si="13"/>
        <v>11.0001</v>
      </c>
    </row>
    <row r="400" spans="1:9" ht="27" x14ac:dyDescent="0.25">
      <c r="A400" s="55" t="s">
        <v>539</v>
      </c>
      <c r="B400" s="52" t="s">
        <v>405</v>
      </c>
      <c r="C400" s="53">
        <v>3</v>
      </c>
      <c r="D400" s="54">
        <v>0.66669999999999996</v>
      </c>
      <c r="E400" s="53">
        <v>1E-4</v>
      </c>
      <c r="F400" s="53">
        <v>1</v>
      </c>
      <c r="G400" s="53">
        <v>1</v>
      </c>
      <c r="H400" s="70">
        <f t="shared" si="12"/>
        <v>0.99990000000000023</v>
      </c>
      <c r="I400">
        <f t="shared" si="13"/>
        <v>2.0000999999999998</v>
      </c>
    </row>
    <row r="401" spans="1:9" ht="18" x14ac:dyDescent="0.25">
      <c r="A401" s="8" t="s">
        <v>539</v>
      </c>
      <c r="B401" s="7" t="s">
        <v>406</v>
      </c>
      <c r="C401" s="1">
        <v>1</v>
      </c>
      <c r="D401" s="17">
        <v>1</v>
      </c>
      <c r="E401" s="1">
        <v>1</v>
      </c>
      <c r="F401" s="1"/>
      <c r="G401" s="1"/>
      <c r="H401" s="70">
        <f t="shared" si="12"/>
        <v>0</v>
      </c>
      <c r="I401">
        <f t="shared" si="13"/>
        <v>1</v>
      </c>
    </row>
    <row r="402" spans="1:9" ht="18" x14ac:dyDescent="0.25">
      <c r="A402" s="8" t="s">
        <v>539</v>
      </c>
      <c r="B402" s="7" t="s">
        <v>407</v>
      </c>
      <c r="C402" s="1">
        <v>100</v>
      </c>
      <c r="D402" s="17">
        <v>1</v>
      </c>
      <c r="E402" s="1">
        <v>100</v>
      </c>
      <c r="F402" s="1">
        <v>0</v>
      </c>
      <c r="G402" s="1"/>
      <c r="H402" s="70">
        <f t="shared" si="12"/>
        <v>0</v>
      </c>
      <c r="I402">
        <f t="shared" si="13"/>
        <v>100</v>
      </c>
    </row>
    <row r="403" spans="1:9" ht="18" x14ac:dyDescent="0.25">
      <c r="A403" s="8" t="s">
        <v>539</v>
      </c>
      <c r="B403" s="7" t="s">
        <v>408</v>
      </c>
      <c r="C403" s="1">
        <v>25000</v>
      </c>
      <c r="D403" s="17">
        <v>1.8425199999999999</v>
      </c>
      <c r="E403" s="1">
        <v>250</v>
      </c>
      <c r="F403" s="1">
        <v>35000</v>
      </c>
      <c r="G403" s="1">
        <v>10813</v>
      </c>
      <c r="H403" s="70">
        <f t="shared" si="12"/>
        <v>-21063</v>
      </c>
      <c r="I403">
        <f t="shared" si="13"/>
        <v>46063</v>
      </c>
    </row>
    <row r="404" spans="1:9" ht="18" x14ac:dyDescent="0.25">
      <c r="A404" s="8" t="s">
        <v>540</v>
      </c>
      <c r="B404" s="7" t="s">
        <v>409</v>
      </c>
      <c r="C404" s="1">
        <v>10</v>
      </c>
      <c r="D404" s="17">
        <v>1.0000100000000001</v>
      </c>
      <c r="E404" s="1">
        <v>1E-4</v>
      </c>
      <c r="F404" s="1">
        <v>3</v>
      </c>
      <c r="G404" s="1">
        <v>7</v>
      </c>
      <c r="H404" s="70">
        <f t="shared" si="12"/>
        <v>-9.9999999999766942E-5</v>
      </c>
      <c r="I404">
        <f t="shared" si="13"/>
        <v>10.0001</v>
      </c>
    </row>
    <row r="405" spans="1:9" ht="18" x14ac:dyDescent="0.25">
      <c r="A405" s="8" t="s">
        <v>540</v>
      </c>
      <c r="B405" s="7" t="s">
        <v>410</v>
      </c>
      <c r="C405" s="1">
        <v>15</v>
      </c>
      <c r="D405" s="17">
        <v>2.800006666666667</v>
      </c>
      <c r="E405" s="1">
        <v>1E-4</v>
      </c>
      <c r="F405" s="1">
        <v>23</v>
      </c>
      <c r="G405" s="1">
        <v>19</v>
      </c>
      <c r="H405" s="70">
        <f t="shared" si="12"/>
        <v>-27.000100000000003</v>
      </c>
      <c r="I405">
        <f t="shared" si="13"/>
        <v>42.000100000000003</v>
      </c>
    </row>
    <row r="406" spans="1:9" ht="18" x14ac:dyDescent="0.25">
      <c r="A406" s="8" t="s">
        <v>540</v>
      </c>
      <c r="B406" s="7" t="s">
        <v>411</v>
      </c>
      <c r="C406" s="1">
        <v>3</v>
      </c>
      <c r="D406" s="17">
        <v>2.3333666666666666</v>
      </c>
      <c r="E406" s="1">
        <v>1E-4</v>
      </c>
      <c r="F406" s="1">
        <v>1</v>
      </c>
      <c r="G406" s="1">
        <v>6</v>
      </c>
      <c r="H406" s="70">
        <f t="shared" si="12"/>
        <v>-4.0000999999999998</v>
      </c>
      <c r="I406">
        <f t="shared" si="13"/>
        <v>7.0000999999999998</v>
      </c>
    </row>
    <row r="407" spans="1:9" ht="18" x14ac:dyDescent="0.25">
      <c r="A407" s="8" t="s">
        <v>540</v>
      </c>
      <c r="B407" s="7" t="s">
        <v>412</v>
      </c>
      <c r="C407" s="1">
        <v>1</v>
      </c>
      <c r="D407" s="17">
        <v>1</v>
      </c>
      <c r="E407" s="1">
        <v>1E-4</v>
      </c>
      <c r="F407" s="1">
        <v>0.5</v>
      </c>
      <c r="G407" s="1">
        <v>0.6</v>
      </c>
      <c r="H407" s="70">
        <f t="shared" si="12"/>
        <v>-0.10009999999999986</v>
      </c>
      <c r="I407">
        <f t="shared" si="13"/>
        <v>1.1000999999999999</v>
      </c>
    </row>
    <row r="408" spans="1:9" ht="18" x14ac:dyDescent="0.25">
      <c r="A408" s="8" t="s">
        <v>540</v>
      </c>
      <c r="B408" s="7" t="s">
        <v>413</v>
      </c>
      <c r="C408" s="1">
        <v>4</v>
      </c>
      <c r="D408" s="17">
        <v>2.5</v>
      </c>
      <c r="E408" s="1">
        <v>1</v>
      </c>
      <c r="F408" s="1">
        <v>4</v>
      </c>
      <c r="G408" s="1">
        <v>5</v>
      </c>
      <c r="H408" s="70">
        <f t="shared" si="12"/>
        <v>-6</v>
      </c>
      <c r="I408">
        <f t="shared" si="13"/>
        <v>10</v>
      </c>
    </row>
    <row r="409" spans="1:9" ht="18" x14ac:dyDescent="0.25">
      <c r="A409" s="8" t="s">
        <v>540</v>
      </c>
      <c r="B409" s="7" t="s">
        <v>414</v>
      </c>
      <c r="C409" s="1">
        <v>25000</v>
      </c>
      <c r="D409" s="17">
        <v>2.0768399999999998</v>
      </c>
      <c r="E409" s="1">
        <v>4000</v>
      </c>
      <c r="F409" s="1">
        <v>35000</v>
      </c>
      <c r="G409" s="1">
        <v>12921</v>
      </c>
      <c r="H409" s="70">
        <f t="shared" si="12"/>
        <v>-26921</v>
      </c>
      <c r="I409">
        <f t="shared" si="13"/>
        <v>51921</v>
      </c>
    </row>
    <row r="410" spans="1:9" ht="18" x14ac:dyDescent="0.25">
      <c r="A410" s="8" t="s">
        <v>541</v>
      </c>
      <c r="B410" s="7" t="s">
        <v>415</v>
      </c>
      <c r="C410" s="1">
        <v>100</v>
      </c>
      <c r="D410" s="17">
        <v>1.0000010000000001</v>
      </c>
      <c r="E410" s="1">
        <v>1E-4</v>
      </c>
      <c r="F410" s="1">
        <v>15</v>
      </c>
      <c r="G410" s="1">
        <v>85</v>
      </c>
      <c r="H410" s="70">
        <f t="shared" si="12"/>
        <v>-1.0000000000331966E-4</v>
      </c>
      <c r="I410">
        <f t="shared" si="13"/>
        <v>100.0001</v>
      </c>
    </row>
    <row r="411" spans="1:9" ht="18" x14ac:dyDescent="0.25">
      <c r="A411" s="8" t="s">
        <v>541</v>
      </c>
      <c r="B411" s="7" t="s">
        <v>416</v>
      </c>
      <c r="C411" s="1">
        <v>9</v>
      </c>
      <c r="D411" s="17">
        <v>1.7777777777777777</v>
      </c>
      <c r="E411" s="1">
        <v>2</v>
      </c>
      <c r="F411" s="1">
        <v>7</v>
      </c>
      <c r="G411" s="1">
        <v>7</v>
      </c>
      <c r="H411" s="70">
        <f t="shared" si="12"/>
        <v>-7</v>
      </c>
      <c r="I411">
        <f t="shared" si="13"/>
        <v>16</v>
      </c>
    </row>
    <row r="412" spans="1:9" ht="27" x14ac:dyDescent="0.25">
      <c r="A412" s="8" t="s">
        <v>542</v>
      </c>
      <c r="B412" s="7" t="s">
        <v>417</v>
      </c>
      <c r="C412" s="1">
        <v>500</v>
      </c>
      <c r="D412" s="17">
        <v>2.7989000000000002</v>
      </c>
      <c r="E412" s="1">
        <v>25</v>
      </c>
      <c r="F412" s="1">
        <v>843</v>
      </c>
      <c r="G412" s="1">
        <v>531.45000000000005</v>
      </c>
      <c r="H412" s="70">
        <f t="shared" si="12"/>
        <v>-899.45</v>
      </c>
      <c r="I412">
        <f t="shared" si="13"/>
        <v>1399.45</v>
      </c>
    </row>
    <row r="413" spans="1:9" ht="27" x14ac:dyDescent="0.25">
      <c r="A413" s="8" t="s">
        <v>542</v>
      </c>
      <c r="B413" s="7" t="s">
        <v>418</v>
      </c>
      <c r="C413" s="1">
        <v>6000</v>
      </c>
      <c r="D413" s="17">
        <v>4.5651666666666664</v>
      </c>
      <c r="E413" s="1">
        <v>600</v>
      </c>
      <c r="F413" s="1">
        <v>15700</v>
      </c>
      <c r="G413" s="1">
        <v>11091</v>
      </c>
      <c r="H413" s="70">
        <f t="shared" si="12"/>
        <v>-21391</v>
      </c>
      <c r="I413">
        <f t="shared" si="13"/>
        <v>27391</v>
      </c>
    </row>
    <row r="414" spans="1:9" ht="18" x14ac:dyDescent="0.25">
      <c r="A414" s="8" t="s">
        <v>543</v>
      </c>
      <c r="B414" s="7" t="s">
        <v>419</v>
      </c>
      <c r="C414" s="1">
        <v>1</v>
      </c>
      <c r="D414" s="17">
        <v>2.0000999999999998</v>
      </c>
      <c r="E414" s="1">
        <v>1E-4</v>
      </c>
      <c r="F414" s="1">
        <v>1</v>
      </c>
      <c r="G414" s="1">
        <v>1</v>
      </c>
      <c r="H414" s="70">
        <f t="shared" si="12"/>
        <v>-1.0000999999999998</v>
      </c>
      <c r="I414">
        <f t="shared" si="13"/>
        <v>2.0000999999999998</v>
      </c>
    </row>
    <row r="415" spans="1:9" ht="18" x14ac:dyDescent="0.25">
      <c r="A415" s="8" t="s">
        <v>543</v>
      </c>
      <c r="B415" s="7" t="s">
        <v>420</v>
      </c>
      <c r="C415" s="1">
        <v>6</v>
      </c>
      <c r="D415" s="17">
        <v>1.6666833333333333</v>
      </c>
      <c r="E415" s="1">
        <v>1E-4</v>
      </c>
      <c r="F415" s="1">
        <v>6</v>
      </c>
      <c r="G415" s="1">
        <v>4</v>
      </c>
      <c r="H415" s="70">
        <f t="shared" si="12"/>
        <v>-4.0000999999999998</v>
      </c>
      <c r="I415">
        <f t="shared" si="13"/>
        <v>10.0001</v>
      </c>
    </row>
    <row r="416" spans="1:9" ht="18" x14ac:dyDescent="0.25">
      <c r="A416" s="8" t="s">
        <v>543</v>
      </c>
      <c r="B416" s="7" t="s">
        <v>421</v>
      </c>
      <c r="C416" s="1">
        <v>600</v>
      </c>
      <c r="D416" s="17">
        <v>1.02</v>
      </c>
      <c r="E416" s="1">
        <v>240</v>
      </c>
      <c r="F416" s="1">
        <v>236</v>
      </c>
      <c r="G416" s="1">
        <v>136</v>
      </c>
      <c r="H416" s="70">
        <f t="shared" si="12"/>
        <v>-12</v>
      </c>
      <c r="I416">
        <f t="shared" si="13"/>
        <v>612</v>
      </c>
    </row>
    <row r="417" spans="1:9" ht="27" x14ac:dyDescent="0.25">
      <c r="A417" s="8" t="s">
        <v>544</v>
      </c>
      <c r="B417" s="7" t="s">
        <v>422</v>
      </c>
      <c r="C417" s="1">
        <v>4</v>
      </c>
      <c r="D417" s="17">
        <v>2.5249999999999999</v>
      </c>
      <c r="E417" s="1">
        <v>4</v>
      </c>
      <c r="F417" s="1">
        <v>4</v>
      </c>
      <c r="G417" s="1">
        <v>2.1</v>
      </c>
      <c r="H417" s="70">
        <f t="shared" si="12"/>
        <v>-6.1</v>
      </c>
      <c r="I417">
        <f t="shared" si="13"/>
        <v>10.1</v>
      </c>
    </row>
    <row r="418" spans="1:9" ht="18" x14ac:dyDescent="0.25">
      <c r="A418" s="8" t="s">
        <v>544</v>
      </c>
      <c r="B418" s="7" t="s">
        <v>423</v>
      </c>
      <c r="C418" s="1">
        <v>500</v>
      </c>
      <c r="D418" s="17">
        <v>1.0020001999999999</v>
      </c>
      <c r="E418" s="1">
        <v>1E-4</v>
      </c>
      <c r="F418" s="1">
        <v>0</v>
      </c>
      <c r="G418" s="1">
        <v>501</v>
      </c>
      <c r="H418" s="70">
        <f t="shared" si="12"/>
        <v>-1.0000999999999749</v>
      </c>
      <c r="I418">
        <f t="shared" si="13"/>
        <v>501.00009999999997</v>
      </c>
    </row>
    <row r="419" spans="1:9" ht="18" x14ac:dyDescent="0.25">
      <c r="A419" s="8" t="s">
        <v>544</v>
      </c>
      <c r="B419" s="7" t="s">
        <v>424</v>
      </c>
      <c r="C419" s="1">
        <v>500</v>
      </c>
      <c r="D419" s="17">
        <v>2.0480002000000002</v>
      </c>
      <c r="E419" s="1">
        <v>1E-4</v>
      </c>
      <c r="F419" s="1">
        <v>316</v>
      </c>
      <c r="G419" s="1">
        <v>708</v>
      </c>
      <c r="H419" s="70">
        <f t="shared" si="12"/>
        <v>-524.00009999999997</v>
      </c>
      <c r="I419">
        <f t="shared" si="13"/>
        <v>1024.0001</v>
      </c>
    </row>
    <row r="420" spans="1:9" ht="18" x14ac:dyDescent="0.25">
      <c r="A420" s="8" t="s">
        <v>544</v>
      </c>
      <c r="B420" s="7" t="s">
        <v>425</v>
      </c>
      <c r="C420" s="1">
        <v>5</v>
      </c>
      <c r="D420" s="17">
        <v>2.2000000000000002</v>
      </c>
      <c r="E420" s="1">
        <v>3</v>
      </c>
      <c r="F420" s="1">
        <v>3</v>
      </c>
      <c r="G420" s="1">
        <v>5</v>
      </c>
      <c r="H420" s="70">
        <f t="shared" si="12"/>
        <v>-6</v>
      </c>
      <c r="I420">
        <f t="shared" si="13"/>
        <v>11</v>
      </c>
    </row>
    <row r="421" spans="1:9" ht="18" x14ac:dyDescent="0.25">
      <c r="A421" s="8" t="s">
        <v>544</v>
      </c>
      <c r="B421" s="7" t="s">
        <v>426</v>
      </c>
      <c r="C421" s="1">
        <v>11300</v>
      </c>
      <c r="D421" s="17">
        <v>1.3291150442477877</v>
      </c>
      <c r="E421" s="1">
        <v>2825</v>
      </c>
      <c r="F421" s="1">
        <v>7320</v>
      </c>
      <c r="G421" s="1">
        <v>4874</v>
      </c>
      <c r="H421" s="70">
        <f t="shared" si="12"/>
        <v>-3719</v>
      </c>
      <c r="I421">
        <f t="shared" si="13"/>
        <v>15019</v>
      </c>
    </row>
    <row r="422" spans="1:9" ht="18" x14ac:dyDescent="0.25">
      <c r="A422" s="55" t="s">
        <v>544</v>
      </c>
      <c r="B422" s="52" t="s">
        <v>427</v>
      </c>
      <c r="C422" s="53">
        <v>4</v>
      </c>
      <c r="D422" s="54">
        <v>0.75</v>
      </c>
      <c r="E422" s="53">
        <v>1</v>
      </c>
      <c r="F422" s="53">
        <v>1</v>
      </c>
      <c r="G422" s="53">
        <v>1</v>
      </c>
      <c r="H422" s="70">
        <f t="shared" si="12"/>
        <v>1</v>
      </c>
      <c r="I422">
        <f t="shared" si="13"/>
        <v>3</v>
      </c>
    </row>
    <row r="423" spans="1:9" ht="18" x14ac:dyDescent="0.25">
      <c r="A423" s="8" t="s">
        <v>544</v>
      </c>
      <c r="B423" s="7" t="s">
        <v>428</v>
      </c>
      <c r="C423" s="1">
        <v>1</v>
      </c>
      <c r="D423" s="17">
        <v>1</v>
      </c>
      <c r="E423" s="1">
        <v>1</v>
      </c>
      <c r="F423" s="1">
        <v>0</v>
      </c>
      <c r="G423" s="1">
        <v>0</v>
      </c>
      <c r="H423" s="70">
        <f t="shared" si="12"/>
        <v>0</v>
      </c>
      <c r="I423">
        <f t="shared" si="13"/>
        <v>1</v>
      </c>
    </row>
    <row r="424" spans="1:9" ht="18" x14ac:dyDescent="0.25">
      <c r="A424" s="8" t="s">
        <v>544</v>
      </c>
      <c r="B424" s="7" t="s">
        <v>429</v>
      </c>
      <c r="C424" s="1">
        <v>4</v>
      </c>
      <c r="D424" s="17">
        <v>1</v>
      </c>
      <c r="E424" s="1">
        <v>1</v>
      </c>
      <c r="F424" s="1">
        <v>1</v>
      </c>
      <c r="G424" s="1">
        <v>2</v>
      </c>
      <c r="H424" s="70">
        <f t="shared" si="12"/>
        <v>0</v>
      </c>
      <c r="I424">
        <f t="shared" si="13"/>
        <v>4</v>
      </c>
    </row>
    <row r="425" spans="1:9" ht="18" x14ac:dyDescent="0.25">
      <c r="A425" s="55" t="s">
        <v>545</v>
      </c>
      <c r="B425" s="52" t="s">
        <v>430</v>
      </c>
      <c r="C425" s="53">
        <v>1</v>
      </c>
      <c r="D425" s="54">
        <v>0.2</v>
      </c>
      <c r="E425" s="53">
        <v>0</v>
      </c>
      <c r="F425" s="53">
        <v>0.2</v>
      </c>
      <c r="G425" s="53">
        <v>0</v>
      </c>
      <c r="H425" s="70">
        <f t="shared" si="12"/>
        <v>0.8</v>
      </c>
      <c r="I425">
        <f t="shared" si="13"/>
        <v>0.2</v>
      </c>
    </row>
    <row r="426" spans="1:9" ht="18" x14ac:dyDescent="0.25">
      <c r="A426" s="8" t="s">
        <v>546</v>
      </c>
      <c r="B426" s="7" t="s">
        <v>431</v>
      </c>
      <c r="C426" s="1">
        <v>80000</v>
      </c>
      <c r="D426" s="17">
        <v>1.0518875000000001</v>
      </c>
      <c r="E426" s="1">
        <v>16000</v>
      </c>
      <c r="F426" s="1">
        <v>67011</v>
      </c>
      <c r="G426" s="1">
        <v>1140</v>
      </c>
      <c r="H426" s="70">
        <f t="shared" si="12"/>
        <v>-4151</v>
      </c>
      <c r="I426">
        <f t="shared" si="13"/>
        <v>84151</v>
      </c>
    </row>
    <row r="427" spans="1:9" ht="18" x14ac:dyDescent="0.25">
      <c r="A427" s="8" t="s">
        <v>546</v>
      </c>
      <c r="B427" s="7" t="s">
        <v>432</v>
      </c>
      <c r="C427" s="1">
        <v>20000</v>
      </c>
      <c r="D427" s="17">
        <v>2.6448755049999999</v>
      </c>
      <c r="E427" s="1">
        <v>1E-4</v>
      </c>
      <c r="F427" s="1">
        <v>30734.51</v>
      </c>
      <c r="G427" s="1">
        <v>22163</v>
      </c>
      <c r="H427" s="70">
        <f t="shared" si="12"/>
        <v>-32897.5101</v>
      </c>
      <c r="I427">
        <f t="shared" si="13"/>
        <v>52897.5101</v>
      </c>
    </row>
    <row r="428" spans="1:9" ht="18" x14ac:dyDescent="0.25">
      <c r="A428" s="8" t="s">
        <v>546</v>
      </c>
      <c r="B428" s="7" t="s">
        <v>433</v>
      </c>
      <c r="C428" s="1">
        <v>10000</v>
      </c>
      <c r="D428" s="17">
        <v>3.86442701</v>
      </c>
      <c r="E428" s="1">
        <v>1E-4</v>
      </c>
      <c r="F428" s="1">
        <v>26008.27</v>
      </c>
      <c r="G428" s="1">
        <v>12636</v>
      </c>
      <c r="H428" s="70">
        <f t="shared" si="12"/>
        <v>-28644.270100000002</v>
      </c>
      <c r="I428">
        <f t="shared" si="13"/>
        <v>38644.270100000002</v>
      </c>
    </row>
    <row r="429" spans="1:9" ht="18" x14ac:dyDescent="0.25">
      <c r="A429" s="55" t="s">
        <v>547</v>
      </c>
      <c r="B429" s="52" t="s">
        <v>434</v>
      </c>
      <c r="C429" s="53">
        <v>4</v>
      </c>
      <c r="D429" s="54">
        <v>0.75</v>
      </c>
      <c r="E429" s="53">
        <v>1</v>
      </c>
      <c r="F429" s="53">
        <v>1</v>
      </c>
      <c r="G429" s="53">
        <v>1</v>
      </c>
      <c r="H429" s="70">
        <f t="shared" si="12"/>
        <v>1</v>
      </c>
      <c r="I429">
        <f t="shared" si="13"/>
        <v>3</v>
      </c>
    </row>
    <row r="430" spans="1:9" ht="18" x14ac:dyDescent="0.25">
      <c r="A430" s="8" t="s">
        <v>547</v>
      </c>
      <c r="B430" s="7" t="s">
        <v>435</v>
      </c>
      <c r="C430" s="1">
        <v>1</v>
      </c>
      <c r="D430" s="17">
        <v>1</v>
      </c>
      <c r="E430" s="1">
        <v>1</v>
      </c>
      <c r="F430" s="1">
        <v>0</v>
      </c>
      <c r="G430" s="1">
        <v>0</v>
      </c>
      <c r="H430" s="70">
        <f t="shared" si="12"/>
        <v>0</v>
      </c>
      <c r="I430">
        <f t="shared" si="13"/>
        <v>1</v>
      </c>
    </row>
    <row r="431" spans="1:9" ht="18" x14ac:dyDescent="0.25">
      <c r="A431" s="8" t="s">
        <v>547</v>
      </c>
      <c r="B431" s="7" t="s">
        <v>436</v>
      </c>
      <c r="C431" s="1">
        <v>100</v>
      </c>
      <c r="D431" s="17">
        <v>1</v>
      </c>
      <c r="E431" s="1">
        <v>25</v>
      </c>
      <c r="F431" s="1">
        <v>25</v>
      </c>
      <c r="G431" s="1">
        <v>50</v>
      </c>
      <c r="H431" s="70">
        <f t="shared" si="12"/>
        <v>0</v>
      </c>
      <c r="I431">
        <f t="shared" si="13"/>
        <v>100</v>
      </c>
    </row>
    <row r="432" spans="1:9" ht="18" x14ac:dyDescent="0.25">
      <c r="A432" s="8" t="s">
        <v>547</v>
      </c>
      <c r="B432" s="7" t="s">
        <v>437</v>
      </c>
      <c r="C432" s="1">
        <v>100</v>
      </c>
      <c r="D432" s="17">
        <v>1</v>
      </c>
      <c r="E432" s="1">
        <v>25</v>
      </c>
      <c r="F432" s="1">
        <v>25</v>
      </c>
      <c r="G432" s="1">
        <v>50</v>
      </c>
      <c r="H432" s="70">
        <f t="shared" si="12"/>
        <v>0</v>
      </c>
      <c r="I432">
        <f t="shared" si="13"/>
        <v>100</v>
      </c>
    </row>
    <row r="433" spans="1:9" ht="27" x14ac:dyDescent="0.25">
      <c r="A433" s="8" t="s">
        <v>547</v>
      </c>
      <c r="B433" s="7" t="s">
        <v>438</v>
      </c>
      <c r="C433" s="1">
        <v>100</v>
      </c>
      <c r="D433" s="17">
        <v>1</v>
      </c>
      <c r="E433" s="1">
        <v>0</v>
      </c>
      <c r="F433" s="1">
        <v>100</v>
      </c>
      <c r="G433" s="1">
        <v>0</v>
      </c>
      <c r="H433" s="70">
        <f t="shared" si="12"/>
        <v>0</v>
      </c>
      <c r="I433">
        <f t="shared" si="13"/>
        <v>100</v>
      </c>
    </row>
    <row r="434" spans="1:9" ht="18" x14ac:dyDescent="0.25">
      <c r="A434" s="55" t="s">
        <v>548</v>
      </c>
      <c r="B434" s="52" t="s">
        <v>439</v>
      </c>
      <c r="C434" s="53">
        <v>1</v>
      </c>
      <c r="D434" s="54">
        <v>0.35</v>
      </c>
      <c r="E434" s="53">
        <v>0.05</v>
      </c>
      <c r="F434" s="53">
        <v>0.3</v>
      </c>
      <c r="G434" s="53">
        <v>0</v>
      </c>
      <c r="H434" s="70">
        <f t="shared" si="12"/>
        <v>0.65</v>
      </c>
      <c r="I434">
        <f t="shared" si="13"/>
        <v>0.35</v>
      </c>
    </row>
    <row r="435" spans="1:9" ht="27" x14ac:dyDescent="0.25">
      <c r="A435" s="8" t="s">
        <v>549</v>
      </c>
      <c r="B435" s="7" t="s">
        <v>440</v>
      </c>
      <c r="C435" s="1">
        <v>4</v>
      </c>
      <c r="D435" s="17">
        <v>1</v>
      </c>
      <c r="E435" s="1">
        <v>0</v>
      </c>
      <c r="F435" s="1">
        <v>4</v>
      </c>
      <c r="G435" s="1">
        <v>0</v>
      </c>
      <c r="H435" s="70">
        <f t="shared" si="12"/>
        <v>0</v>
      </c>
      <c r="I435">
        <f t="shared" si="13"/>
        <v>4</v>
      </c>
    </row>
    <row r="436" spans="1:9" ht="18" x14ac:dyDescent="0.25">
      <c r="A436" s="55" t="s">
        <v>549</v>
      </c>
      <c r="B436" s="52" t="s">
        <v>441</v>
      </c>
      <c r="C436" s="53">
        <v>948</v>
      </c>
      <c r="D436" s="54">
        <v>7.4894620253164554E-2</v>
      </c>
      <c r="E436" s="53">
        <v>1E-4</v>
      </c>
      <c r="F436" s="67">
        <v>56</v>
      </c>
      <c r="G436" s="53">
        <v>15</v>
      </c>
      <c r="H436" s="70">
        <f t="shared" si="12"/>
        <v>876.99990000000003</v>
      </c>
      <c r="I436">
        <f t="shared" si="13"/>
        <v>71.000100000000003</v>
      </c>
    </row>
    <row r="437" spans="1:9" ht="27" x14ac:dyDescent="0.25">
      <c r="A437" s="55" t="s">
        <v>549</v>
      </c>
      <c r="B437" s="52" t="s">
        <v>442</v>
      </c>
      <c r="C437" s="53">
        <v>15</v>
      </c>
      <c r="D437" s="54">
        <v>0.33333999999999997</v>
      </c>
      <c r="E437" s="53">
        <v>1E-4</v>
      </c>
      <c r="F437" s="53">
        <v>0</v>
      </c>
      <c r="G437" s="53">
        <v>5</v>
      </c>
      <c r="H437" s="70">
        <f t="shared" si="12"/>
        <v>9.9999000000000002</v>
      </c>
      <c r="I437">
        <f t="shared" si="13"/>
        <v>5.0000999999999998</v>
      </c>
    </row>
    <row r="438" spans="1:9" ht="27" x14ac:dyDescent="0.25">
      <c r="A438" s="8" t="s">
        <v>549</v>
      </c>
      <c r="B438" s="7" t="s">
        <v>443</v>
      </c>
      <c r="C438" s="1">
        <v>5</v>
      </c>
      <c r="D438" s="17">
        <v>1.0000199999999999</v>
      </c>
      <c r="E438" s="1">
        <v>1E-4</v>
      </c>
      <c r="F438" s="1">
        <v>0</v>
      </c>
      <c r="G438" s="1">
        <v>5</v>
      </c>
      <c r="H438" s="70">
        <f t="shared" si="12"/>
        <v>-9.9999999999766942E-5</v>
      </c>
      <c r="I438">
        <f t="shared" si="13"/>
        <v>5.0000999999999998</v>
      </c>
    </row>
    <row r="439" spans="1:9" ht="18" x14ac:dyDescent="0.25">
      <c r="A439" s="55" t="s">
        <v>549</v>
      </c>
      <c r="B439" s="52" t="s">
        <v>444</v>
      </c>
      <c r="C439" s="53">
        <v>712</v>
      </c>
      <c r="D439" s="54">
        <v>9.1292134831460675E-2</v>
      </c>
      <c r="E439" s="53">
        <v>10</v>
      </c>
      <c r="F439" s="53">
        <v>55</v>
      </c>
      <c r="G439" s="53">
        <v>0</v>
      </c>
      <c r="H439" s="70">
        <f t="shared" si="12"/>
        <v>647</v>
      </c>
      <c r="I439">
        <f t="shared" si="13"/>
        <v>65</v>
      </c>
    </row>
    <row r="440" spans="1:9" ht="27" x14ac:dyDescent="0.25">
      <c r="A440" s="8" t="s">
        <v>549</v>
      </c>
      <c r="B440" s="7" t="s">
        <v>445</v>
      </c>
      <c r="C440" s="1">
        <v>20</v>
      </c>
      <c r="D440" s="17">
        <v>1</v>
      </c>
      <c r="E440" s="1">
        <v>0</v>
      </c>
      <c r="F440" s="1">
        <v>3</v>
      </c>
      <c r="G440" s="1">
        <v>17</v>
      </c>
      <c r="H440" s="70">
        <f t="shared" si="12"/>
        <v>0</v>
      </c>
      <c r="I440">
        <f t="shared" si="13"/>
        <v>20</v>
      </c>
    </row>
    <row r="441" spans="1:9" ht="18" x14ac:dyDescent="0.25">
      <c r="A441" s="55" t="s">
        <v>550</v>
      </c>
      <c r="B441" s="52" t="s">
        <v>446</v>
      </c>
      <c r="C441" s="53">
        <v>150</v>
      </c>
      <c r="D441" s="54">
        <v>0.8666666666666667</v>
      </c>
      <c r="E441" s="53">
        <v>0</v>
      </c>
      <c r="F441" s="53">
        <v>130</v>
      </c>
      <c r="G441" s="53">
        <v>0</v>
      </c>
      <c r="H441" s="70">
        <f t="shared" si="12"/>
        <v>20</v>
      </c>
      <c r="I441">
        <f t="shared" si="13"/>
        <v>130</v>
      </c>
    </row>
    <row r="442" spans="1:9" ht="18" x14ac:dyDescent="0.25">
      <c r="A442" s="8" t="s">
        <v>551</v>
      </c>
      <c r="B442" s="7" t="s">
        <v>447</v>
      </c>
      <c r="C442" s="1">
        <v>160</v>
      </c>
      <c r="D442" s="17">
        <v>1.8374999999999999</v>
      </c>
      <c r="E442" s="1">
        <v>70</v>
      </c>
      <c r="F442" s="1">
        <v>161</v>
      </c>
      <c r="G442" s="1">
        <v>63</v>
      </c>
      <c r="H442" s="70">
        <f t="shared" si="12"/>
        <v>-134</v>
      </c>
      <c r="I442">
        <f t="shared" si="13"/>
        <v>294</v>
      </c>
    </row>
    <row r="443" spans="1:9" ht="27" x14ac:dyDescent="0.25">
      <c r="A443" s="8" t="s">
        <v>551</v>
      </c>
      <c r="B443" s="7" t="s">
        <v>448</v>
      </c>
      <c r="C443" s="1">
        <v>4</v>
      </c>
      <c r="D443" s="17">
        <v>1.0000249999999999</v>
      </c>
      <c r="E443" s="1">
        <v>1E-4</v>
      </c>
      <c r="F443" s="1">
        <v>1</v>
      </c>
      <c r="G443" s="1">
        <v>3</v>
      </c>
      <c r="H443" s="70">
        <f t="shared" si="12"/>
        <v>-9.9999999999766942E-5</v>
      </c>
      <c r="I443">
        <f t="shared" si="13"/>
        <v>4.0000999999999998</v>
      </c>
    </row>
    <row r="444" spans="1:9" ht="27" x14ac:dyDescent="0.25">
      <c r="A444" s="8" t="s">
        <v>551</v>
      </c>
      <c r="B444" s="7" t="s">
        <v>449</v>
      </c>
      <c r="C444" s="1">
        <v>400</v>
      </c>
      <c r="D444" s="17">
        <v>2.8750002499999998</v>
      </c>
      <c r="E444" s="1">
        <v>1E-4</v>
      </c>
      <c r="F444" s="1">
        <v>150</v>
      </c>
      <c r="G444" s="1">
        <v>1000</v>
      </c>
      <c r="H444" s="70">
        <f t="shared" si="12"/>
        <v>-750.00009999999997</v>
      </c>
      <c r="I444">
        <f t="shared" si="13"/>
        <v>1150.0001</v>
      </c>
    </row>
    <row r="445" spans="1:9" ht="18" x14ac:dyDescent="0.25">
      <c r="A445" s="55" t="s">
        <v>552</v>
      </c>
      <c r="B445" s="52" t="s">
        <v>450</v>
      </c>
      <c r="C445" s="53">
        <v>880</v>
      </c>
      <c r="D445" s="54">
        <v>0.27840909090909088</v>
      </c>
      <c r="E445" s="53">
        <v>30</v>
      </c>
      <c r="F445" s="53">
        <v>150</v>
      </c>
      <c r="G445" s="53">
        <v>65</v>
      </c>
      <c r="H445" s="70">
        <f t="shared" si="12"/>
        <v>635</v>
      </c>
      <c r="I445">
        <f t="shared" si="13"/>
        <v>245</v>
      </c>
    </row>
    <row r="446" spans="1:9" ht="18" x14ac:dyDescent="0.25">
      <c r="A446" s="8" t="s">
        <v>553</v>
      </c>
      <c r="B446" s="7" t="s">
        <v>451</v>
      </c>
      <c r="C446" s="1">
        <v>1</v>
      </c>
      <c r="D446" s="17">
        <v>1</v>
      </c>
      <c r="E446" s="1">
        <v>0</v>
      </c>
      <c r="F446" s="1">
        <v>1</v>
      </c>
      <c r="G446" s="1">
        <v>0</v>
      </c>
      <c r="H446" s="70">
        <f t="shared" si="12"/>
        <v>0</v>
      </c>
      <c r="I446">
        <f t="shared" si="13"/>
        <v>1</v>
      </c>
    </row>
    <row r="447" spans="1:9" ht="18" x14ac:dyDescent="0.25">
      <c r="A447" s="8" t="s">
        <v>553</v>
      </c>
      <c r="B447" s="7" t="s">
        <v>452</v>
      </c>
      <c r="C447" s="1">
        <v>150</v>
      </c>
      <c r="D447" s="17">
        <v>8.4533333333333331</v>
      </c>
      <c r="E447" s="1">
        <v>0</v>
      </c>
      <c r="F447" s="1">
        <v>1268</v>
      </c>
      <c r="G447" s="1">
        <v>0</v>
      </c>
      <c r="H447" s="70">
        <f t="shared" si="12"/>
        <v>-1118</v>
      </c>
      <c r="I447">
        <f t="shared" si="13"/>
        <v>1268</v>
      </c>
    </row>
    <row r="448" spans="1:9" ht="27" x14ac:dyDescent="0.25">
      <c r="A448" s="8" t="s">
        <v>554</v>
      </c>
      <c r="B448" s="7" t="s">
        <v>453</v>
      </c>
      <c r="C448" s="1">
        <v>100</v>
      </c>
      <c r="D448" s="17">
        <v>9.18</v>
      </c>
      <c r="E448" s="1">
        <v>0</v>
      </c>
      <c r="F448" s="1">
        <v>906</v>
      </c>
      <c r="G448" s="1">
        <v>12</v>
      </c>
      <c r="H448" s="70">
        <f t="shared" si="12"/>
        <v>-818</v>
      </c>
      <c r="I448">
        <f t="shared" si="13"/>
        <v>918</v>
      </c>
    </row>
    <row r="449" spans="1:9" ht="18" x14ac:dyDescent="0.25">
      <c r="A449" s="8" t="s">
        <v>555</v>
      </c>
      <c r="B449" s="7" t="s">
        <v>454</v>
      </c>
      <c r="C449" s="1">
        <v>15000</v>
      </c>
      <c r="D449" s="17">
        <v>2.8539423333333334</v>
      </c>
      <c r="E449" s="1">
        <v>3000</v>
      </c>
      <c r="F449" s="1">
        <v>18754.575000000001</v>
      </c>
      <c r="G449" s="1">
        <v>21054.560000000001</v>
      </c>
      <c r="H449" s="70">
        <f t="shared" si="12"/>
        <v>-27809.135000000002</v>
      </c>
      <c r="I449">
        <f t="shared" si="13"/>
        <v>42809.135000000002</v>
      </c>
    </row>
    <row r="450" spans="1:9" ht="18" x14ac:dyDescent="0.25">
      <c r="A450" s="8" t="s">
        <v>555</v>
      </c>
      <c r="B450" s="7" t="s">
        <v>455</v>
      </c>
      <c r="C450" s="1">
        <v>15000</v>
      </c>
      <c r="D450" s="17">
        <v>8.3069973400000006</v>
      </c>
      <c r="E450" s="1">
        <v>1E-4</v>
      </c>
      <c r="F450" s="1">
        <v>94704.960000000006</v>
      </c>
      <c r="G450" s="1">
        <v>29900</v>
      </c>
      <c r="H450" s="70">
        <f t="shared" si="12"/>
        <v>-109604.96010000001</v>
      </c>
      <c r="I450">
        <f t="shared" si="13"/>
        <v>124604.96010000001</v>
      </c>
    </row>
    <row r="451" spans="1:9" ht="18" x14ac:dyDescent="0.25">
      <c r="A451" s="8" t="s">
        <v>555</v>
      </c>
      <c r="B451" s="7" t="s">
        <v>456</v>
      </c>
      <c r="C451" s="1">
        <v>20</v>
      </c>
      <c r="D451" s="17">
        <v>2.6750050000000001</v>
      </c>
      <c r="E451" s="1">
        <v>1E-4</v>
      </c>
      <c r="F451" s="1">
        <v>25.5</v>
      </c>
      <c r="G451" s="1">
        <v>28</v>
      </c>
      <c r="H451" s="70">
        <f t="shared" si="12"/>
        <v>-33.500100000000003</v>
      </c>
      <c r="I451">
        <f t="shared" si="13"/>
        <v>53.500100000000003</v>
      </c>
    </row>
    <row r="452" spans="1:9" ht="18" x14ac:dyDescent="0.25">
      <c r="A452" s="8" t="s">
        <v>555</v>
      </c>
      <c r="B452" s="7" t="s">
        <v>457</v>
      </c>
      <c r="C452" s="1">
        <v>1</v>
      </c>
      <c r="D452" s="17">
        <v>1</v>
      </c>
      <c r="E452" s="1">
        <v>0.2</v>
      </c>
      <c r="F452" s="1"/>
      <c r="G452" s="1">
        <v>0.8</v>
      </c>
      <c r="H452" s="70">
        <f t="shared" si="12"/>
        <v>0</v>
      </c>
      <c r="I452">
        <f t="shared" si="13"/>
        <v>1</v>
      </c>
    </row>
    <row r="453" spans="1:9" ht="18" x14ac:dyDescent="0.25">
      <c r="A453" s="8" t="s">
        <v>556</v>
      </c>
      <c r="B453" s="7" t="s">
        <v>458</v>
      </c>
      <c r="C453" s="1">
        <v>1</v>
      </c>
      <c r="D453" s="17">
        <v>1</v>
      </c>
      <c r="E453" s="1">
        <v>0.1</v>
      </c>
      <c r="F453" s="1">
        <v>0.8</v>
      </c>
      <c r="G453" s="1">
        <v>0.1</v>
      </c>
      <c r="H453" s="70">
        <f t="shared" si="12"/>
        <v>0</v>
      </c>
      <c r="I453">
        <f t="shared" si="13"/>
        <v>1</v>
      </c>
    </row>
    <row r="454" spans="1:9" ht="18" x14ac:dyDescent="0.25">
      <c r="A454" s="8" t="s">
        <v>557</v>
      </c>
      <c r="B454" s="7" t="s">
        <v>459</v>
      </c>
      <c r="C454" s="1">
        <v>100</v>
      </c>
      <c r="D454" s="17">
        <v>1</v>
      </c>
      <c r="E454" s="1">
        <v>5</v>
      </c>
      <c r="F454" s="1">
        <v>95</v>
      </c>
      <c r="G454" s="1">
        <v>0</v>
      </c>
      <c r="H454" s="70">
        <f t="shared" si="12"/>
        <v>0</v>
      </c>
      <c r="I454">
        <f t="shared" si="13"/>
        <v>100</v>
      </c>
    </row>
    <row r="455" spans="1:9" ht="15" x14ac:dyDescent="0.25">
      <c r="A455" s="8" t="s">
        <v>557</v>
      </c>
      <c r="B455" s="7" t="s">
        <v>460</v>
      </c>
      <c r="C455" s="1">
        <v>3</v>
      </c>
      <c r="D455" s="17">
        <v>1.6666666666666667</v>
      </c>
      <c r="E455" s="1"/>
      <c r="F455" s="1">
        <v>5</v>
      </c>
      <c r="G455" s="1">
        <v>0</v>
      </c>
      <c r="H455" s="70">
        <f t="shared" si="12"/>
        <v>-2</v>
      </c>
      <c r="I455">
        <f t="shared" si="13"/>
        <v>5</v>
      </c>
    </row>
    <row r="456" spans="1:9" ht="18" x14ac:dyDescent="0.25">
      <c r="A456" s="8" t="s">
        <v>558</v>
      </c>
      <c r="B456" s="7" t="s">
        <v>461</v>
      </c>
      <c r="C456" s="1">
        <v>1</v>
      </c>
      <c r="D456" s="17">
        <v>1</v>
      </c>
      <c r="E456" s="1">
        <v>1</v>
      </c>
      <c r="F456" s="1">
        <v>0</v>
      </c>
      <c r="G456" s="1">
        <v>0</v>
      </c>
      <c r="H456" s="70">
        <f t="shared" ref="H456:H460" si="14">C456-I456</f>
        <v>0</v>
      </c>
      <c r="I456">
        <f t="shared" ref="I456:I460" si="15">SUM(E456:G456)</f>
        <v>1</v>
      </c>
    </row>
    <row r="457" spans="1:9" ht="18" x14ac:dyDescent="0.25">
      <c r="A457" s="55" t="s">
        <v>559</v>
      </c>
      <c r="B457" s="52" t="s">
        <v>462</v>
      </c>
      <c r="C457" s="53">
        <v>1</v>
      </c>
      <c r="D457" s="54">
        <v>0.75</v>
      </c>
      <c r="E457" s="53">
        <v>0</v>
      </c>
      <c r="F457" s="53">
        <v>0.5</v>
      </c>
      <c r="G457" s="53">
        <v>0.25</v>
      </c>
      <c r="H457" s="70">
        <f t="shared" si="14"/>
        <v>0.25</v>
      </c>
      <c r="I457">
        <f t="shared" si="15"/>
        <v>0.75</v>
      </c>
    </row>
    <row r="458" spans="1:9" ht="18" x14ac:dyDescent="0.25">
      <c r="A458" s="55" t="s">
        <v>559</v>
      </c>
      <c r="B458" s="52" t="s">
        <v>463</v>
      </c>
      <c r="C458" s="53">
        <v>100</v>
      </c>
      <c r="D458" s="54">
        <v>0.752</v>
      </c>
      <c r="E458" s="53">
        <v>0</v>
      </c>
      <c r="F458" s="53">
        <v>0.2</v>
      </c>
      <c r="G458" s="53">
        <v>75</v>
      </c>
      <c r="H458" s="70">
        <f t="shared" si="14"/>
        <v>24.799999999999997</v>
      </c>
      <c r="I458">
        <f t="shared" si="15"/>
        <v>75.2</v>
      </c>
    </row>
    <row r="459" spans="1:9" ht="27" x14ac:dyDescent="0.25">
      <c r="A459" s="55" t="s">
        <v>560</v>
      </c>
      <c r="B459" s="52" t="s">
        <v>464</v>
      </c>
      <c r="C459" s="53">
        <v>1</v>
      </c>
      <c r="D459" s="54">
        <v>0.2</v>
      </c>
      <c r="E459" s="53">
        <v>0</v>
      </c>
      <c r="F459" s="53">
        <v>0.2</v>
      </c>
      <c r="G459" s="53">
        <v>0</v>
      </c>
      <c r="H459" s="70">
        <f t="shared" si="14"/>
        <v>0.8</v>
      </c>
      <c r="I459">
        <f t="shared" si="15"/>
        <v>0.2</v>
      </c>
    </row>
    <row r="460" spans="1:9" ht="18" x14ac:dyDescent="0.25">
      <c r="A460" s="55" t="s">
        <v>560</v>
      </c>
      <c r="B460" s="52" t="s">
        <v>465</v>
      </c>
      <c r="C460" s="53">
        <v>5000</v>
      </c>
      <c r="D460" s="54">
        <v>0.4708</v>
      </c>
      <c r="E460" s="53">
        <v>0</v>
      </c>
      <c r="F460" s="53">
        <v>0</v>
      </c>
      <c r="G460" s="53">
        <v>2354</v>
      </c>
      <c r="H460" s="70">
        <f t="shared" si="14"/>
        <v>2646</v>
      </c>
      <c r="I460">
        <f t="shared" si="15"/>
        <v>2354</v>
      </c>
    </row>
  </sheetData>
  <autoFilter ref="A6:I460"/>
  <mergeCells count="11">
    <mergeCell ref="H5:H6"/>
    <mergeCell ref="A1:G1"/>
    <mergeCell ref="A2:G2"/>
    <mergeCell ref="A3:G3"/>
    <mergeCell ref="A4:A5"/>
    <mergeCell ref="B4:B5"/>
    <mergeCell ref="C4:G4"/>
    <mergeCell ref="C5:C6"/>
    <mergeCell ref="D5:D6"/>
    <mergeCell ref="E5:E6"/>
    <mergeCell ref="F5:F6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AVANCE A 31 DE OCT</vt:lpstr>
      <vt:lpstr>AVANCE A DIC 30</vt:lpstr>
      <vt:lpstr>'AVANCE A DIC 30'!Área_de_impresión</vt:lpstr>
      <vt:lpstr>'AVANCE A DIC 30'!Títulos_a_imprimir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Monica Villamil Gallego</dc:creator>
  <cp:lastModifiedBy>Maria Monica Villamil Gallego</cp:lastModifiedBy>
  <cp:lastPrinted>2015-01-30T21:19:38Z</cp:lastPrinted>
  <dcterms:created xsi:type="dcterms:W3CDTF">2014-11-14T21:42:52Z</dcterms:created>
  <dcterms:modified xsi:type="dcterms:W3CDTF">2015-01-30T21:39:24Z</dcterms:modified>
</cp:coreProperties>
</file>